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48" windowWidth="17952" windowHeight="5736" tabRatio="926" activeTab="4"/>
  </bookViews>
  <sheets>
    <sheet name="подкормка" sheetId="1" r:id="rId1"/>
    <sheet name="зерновые" sheetId="2" r:id="rId2"/>
    <sheet name="пш. и ячм." sheetId="3" r:id="rId3"/>
    <sheet name="свекла" sheetId="4" r:id="rId4"/>
    <sheet name="подсолнечник" sheetId="5" r:id="rId5"/>
    <sheet name="картофель и овощи" sheetId="6" r:id="rId6"/>
  </sheets>
  <definedNames>
    <definedName name="_xlnm.Print_Titles" localSheetId="1">'зерновые'!$9:$10</definedName>
    <definedName name="_xlnm.Print_Titles" localSheetId="5">'картофель и овощи'!$6:$8</definedName>
    <definedName name="_xlnm.Print_Titles" localSheetId="2">'пш. и ячм.'!$9:$10</definedName>
    <definedName name="_xlnm.Print_Area" localSheetId="1">'зерновые'!$A$1:$K$102</definedName>
    <definedName name="_xlnm.Print_Area" localSheetId="5">'картофель и овощи'!$A$1:$K$104</definedName>
    <definedName name="_xlnm.Print_Area" localSheetId="0">'подкормка'!$A$1:$G$104</definedName>
    <definedName name="_xlnm.Print_Area" localSheetId="4">'подсолнечник'!$A$1:$F$104</definedName>
    <definedName name="_xlnm.Print_Area" localSheetId="2">'пш. и ячм.'!$A$1:$K$106</definedName>
    <definedName name="_xlnm.Print_Area" localSheetId="3">'свекла'!$A$1:$F$56</definedName>
  </definedNames>
  <calcPr fullCalcOnLoad="1" fullPrecision="0"/>
</workbook>
</file>

<file path=xl/sharedStrings.xml><?xml version="1.0" encoding="utf-8"?>
<sst xmlns="http://schemas.openxmlformats.org/spreadsheetml/2006/main" count="1253" uniqueCount="148">
  <si>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</si>
  <si>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</si>
  <si>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</si>
  <si>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</si>
  <si>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</si>
  <si>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</si>
  <si>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</si>
  <si>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</si>
  <si>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</si>
  <si>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</si>
  <si>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</si>
  <si>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</si>
  <si>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</si>
  <si>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</si>
  <si>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</si>
  <si>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</si>
  <si>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</si>
  <si>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</si>
  <si>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</si>
  <si>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</si>
  <si>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</si>
  <si>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</si>
  <si>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</si>
  <si>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</si>
  <si>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</si>
  <si>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</si>
  <si>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</si>
  <si>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</si>
  <si>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</si>
  <si>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</si>
  <si>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</si>
  <si>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</si>
  <si>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</si>
  <si>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</si>
  <si>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</si>
  <si>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</si>
  <si>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</si>
  <si>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</si>
  <si>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</si>
  <si>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</si>
  <si>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</si>
  <si>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</si>
  <si>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</si>
  <si>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</si>
  <si>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</si>
  <si>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</si>
  <si>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</si>
  <si>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</si>
  <si>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</si>
  <si>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</si>
  <si>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</si>
  <si>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</si>
  <si>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</si>
  <si>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</si>
  <si>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</si>
  <si>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</si>
  <si>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 xml:space="preserve">               Подкормлено - тыс.га</t>
  </si>
  <si>
    <t>Кабардино-Балкарская Респ.</t>
  </si>
  <si>
    <t>Карачаево-Черкесская Респ.</t>
  </si>
  <si>
    <t>Удмуртская Республика</t>
  </si>
  <si>
    <t>Чувашская Республика</t>
  </si>
  <si>
    <t>Московская обл.</t>
  </si>
  <si>
    <t xml:space="preserve">Республика Карелия </t>
  </si>
  <si>
    <t xml:space="preserve">       в т. ч.  Ненецкий а.о.</t>
  </si>
  <si>
    <t>Калининградская обл.</t>
  </si>
  <si>
    <t>Южный федеральный округ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</si>
  <si>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</si>
  <si>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</si>
  <si>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</si>
  <si>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 xml:space="preserve">Республика Калмыкия </t>
  </si>
  <si>
    <t xml:space="preserve">Рес.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</si>
  <si>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</si>
  <si>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</si>
  <si>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</si>
  <si>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</si>
  <si>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</si>
  <si>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</si>
  <si>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</si>
  <si>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</si>
  <si>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</si>
  <si>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</si>
  <si>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>Сибирский федеральный округ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</si>
  <si>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</si>
  <si>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</si>
  <si>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</si>
  <si>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</si>
  <si>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</si>
  <si>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</si>
  <si>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 xml:space="preserve">     в т. ч. 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</si>
  <si>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</si>
  <si>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</si>
  <si>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</si>
  <si>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</si>
  <si>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</si>
  <si>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Наименование регионов</t>
  </si>
  <si>
    <t>Пермский край</t>
  </si>
  <si>
    <t>% к посеву</t>
  </si>
  <si>
    <t>Нуждается в подкормке, тыс.га</t>
  </si>
  <si>
    <t>Северо-Кавказкий фед. округ</t>
  </si>
  <si>
    <t>Яровой сев, тыс. га</t>
  </si>
  <si>
    <t>2016г.</t>
  </si>
  <si>
    <t>Республика Крым</t>
  </si>
  <si>
    <t>г. Севастополь</t>
  </si>
  <si>
    <t xml:space="preserve">               Посажено - тыс.га</t>
  </si>
  <si>
    <t>Оперативная информация о севе сахарной свеклы (фабричной) в хозяйствах всех категорий Российской Федерации, тыс. га</t>
  </si>
  <si>
    <t xml:space="preserve">               Посеяно - тыс.га</t>
  </si>
  <si>
    <t>Яровые зерновые  культуры,  тыс.га</t>
  </si>
  <si>
    <t>Оперативная информация о севе подсолнечника в хозяйствах всех категорий Российской Федерации, тыс. га</t>
  </si>
  <si>
    <t>Оперативная информация о ходе весенне-полевых работ  в Российской Федерации, тыс. га</t>
  </si>
  <si>
    <t>Подкормка озимых культур в Российской Федерации, тыс. га</t>
  </si>
  <si>
    <t>% к прогнозу</t>
  </si>
  <si>
    <t>Посеяно оз. зерновых под урожай 2017 года, тыс. га</t>
  </si>
  <si>
    <t>2017г.</t>
  </si>
  <si>
    <t>2017г. +/- к 2016г.</t>
  </si>
  <si>
    <t>гибель озимых зерновых культур</t>
  </si>
  <si>
    <t>% гибели к площади сева</t>
  </si>
  <si>
    <t>Озимый рапс, тыс.га</t>
  </si>
  <si>
    <t>посеяно озимого рапса, тыс. га</t>
  </si>
  <si>
    <t>гибель озимого рапса, тыс. га</t>
  </si>
  <si>
    <t>Забайкальский край</t>
  </si>
  <si>
    <t>Прогноз ярового сева на 2017 год</t>
  </si>
  <si>
    <t xml:space="preserve">2017 г. </t>
  </si>
  <si>
    <t>2016 г.</t>
  </si>
  <si>
    <t>2017 г. +/-  к 2016 г.</t>
  </si>
  <si>
    <t>Прогноз яровых зерновых культур           на 2017 год</t>
  </si>
  <si>
    <t xml:space="preserve"> </t>
  </si>
  <si>
    <t>Прогноз на 2017 год</t>
  </si>
  <si>
    <t>Прогноз картофеля на 2017 год</t>
  </si>
  <si>
    <t>Прогноз овощей на 2017 год</t>
  </si>
  <si>
    <t xml:space="preserve">     в т. ч.  Ненецкий а.о.</t>
  </si>
  <si>
    <t>Северо-Кавказский фед. округ</t>
  </si>
  <si>
    <t xml:space="preserve">Респ. Северная Осетия-Алания </t>
  </si>
  <si>
    <t xml:space="preserve">     в т. ч. Ханты-Мансийский а. о.</t>
  </si>
  <si>
    <t xml:space="preserve">     в т. ч. Ямало-Ненецкий а. о.</t>
  </si>
  <si>
    <t>Сибирский фед. округ</t>
  </si>
  <si>
    <t xml:space="preserve">     в т. ч. Таймырский а. о.</t>
  </si>
  <si>
    <t xml:space="preserve">     в т. ч. Эвенкийский а. о.</t>
  </si>
  <si>
    <t>Усть-Ордынский а. о.</t>
  </si>
  <si>
    <t xml:space="preserve">     в т.ч.Агинский Бурятский а. о.</t>
  </si>
  <si>
    <t xml:space="preserve">     в т. ч. Корякский а. о.</t>
  </si>
  <si>
    <t xml:space="preserve">Оперативная информация о посадке картофеля и севе овощей  в сельскохозяйственных предприятиях и крестьянских (фермерских) хозяйствах Российской Федерации </t>
  </si>
  <si>
    <t>по состоянию на 4 апреля 2017 г.</t>
  </si>
  <si>
    <t>Прогноз яровой пшеницы на 2017 год</t>
  </si>
  <si>
    <t>Прогноз ярового ячменя на 2017 год</t>
  </si>
  <si>
    <t>Посеяно яровой пшеницы, тыс. га</t>
  </si>
  <si>
    <t>Посеяно ярового ячменя, тыс. га</t>
  </si>
  <si>
    <t>Оперативная информация о ходе сева яровой пшеницы и ярового ячменя  в Российской Федерации, тыс. га</t>
  </si>
  <si>
    <t/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</si>
</sst>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&quot;р.&quot;"/>
    <numFmt numFmtId="175" formatCode="0.0%"/>
    <numFmt numFmtId="176" formatCode="0.000"/>
    <numFmt numFmtId="177" formatCode="0.0000"/>
    <numFmt numFmtId="178" formatCode="0.000000"/>
    <numFmt numFmtId="179" formatCode="0.00000"/>
    <numFmt numFmtId="180" formatCode="0.0000000"/>
    <numFmt numFmtId="181" formatCode="0.00000000"/>
  </numFmts>
  <fonts count="48"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172" fontId="6" fillId="0" borderId="0" xfId="0" applyNumberFormat="1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172" fontId="5" fillId="0" borderId="17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172" fontId="6" fillId="0" borderId="18" xfId="0" applyNumberFormat="1" applyFont="1" applyBorder="1" applyAlignment="1">
      <alignment horizontal="center"/>
    </xf>
    <xf numFmtId="172" fontId="5" fillId="0" borderId="19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17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172" fontId="6" fillId="33" borderId="14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72" fontId="6" fillId="0" borderId="14" xfId="0" applyNumberFormat="1" applyFont="1" applyBorder="1" applyAlignment="1" applyProtection="1">
      <alignment horizontal="center"/>
      <protection locked="0"/>
    </xf>
    <xf numFmtId="172" fontId="6" fillId="0" borderId="16" xfId="0" applyNumberFormat="1" applyFont="1" applyFill="1" applyBorder="1" applyAlignment="1" applyProtection="1">
      <alignment horizontal="center" vertical="center"/>
      <protection locked="0"/>
    </xf>
    <xf numFmtId="172" fontId="6" fillId="0" borderId="20" xfId="0" applyNumberFormat="1" applyFont="1" applyFill="1" applyBorder="1" applyAlignment="1" applyProtection="1">
      <alignment horizontal="center" vertical="center"/>
      <protection locked="0"/>
    </xf>
    <xf numFmtId="172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172" fontId="5" fillId="0" borderId="12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>
      <alignment horizontal="center" vertical="top"/>
    </xf>
    <xf numFmtId="172" fontId="6" fillId="0" borderId="14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2" fontId="5" fillId="0" borderId="22" xfId="0" applyNumberFormat="1" applyFont="1" applyBorder="1" applyAlignment="1">
      <alignment horizontal="center" vertical="top"/>
    </xf>
    <xf numFmtId="172" fontId="5" fillId="0" borderId="19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5" fillId="33" borderId="14" xfId="0" applyNumberFormat="1" applyFont="1" applyFill="1" applyBorder="1" applyAlignment="1">
      <alignment horizontal="center"/>
    </xf>
    <xf numFmtId="172" fontId="5" fillId="33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23" xfId="0" applyNumberFormat="1" applyFont="1" applyBorder="1" applyAlignment="1">
      <alignment horizontal="center"/>
    </xf>
    <xf numFmtId="172" fontId="6" fillId="33" borderId="16" xfId="0" applyNumberFormat="1" applyFont="1" applyFill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72" fontId="6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172" fontId="5" fillId="0" borderId="12" xfId="0" applyNumberFormat="1" applyFont="1" applyFill="1" applyBorder="1" applyAlignment="1" applyProtection="1">
      <alignment horizontal="right" vertical="center"/>
      <protection locked="0"/>
    </xf>
    <xf numFmtId="172" fontId="5" fillId="0" borderId="13" xfId="0" applyNumberFormat="1" applyFont="1" applyBorder="1" applyAlignment="1">
      <alignment horizontal="right"/>
    </xf>
    <xf numFmtId="172" fontId="10" fillId="0" borderId="12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0" fontId="5" fillId="0" borderId="19" xfId="0" applyFont="1" applyFill="1" applyBorder="1" applyAlignment="1" applyProtection="1">
      <alignment/>
      <protection locked="0"/>
    </xf>
    <xf numFmtId="172" fontId="5" fillId="0" borderId="14" xfId="0" applyNumberFormat="1" applyFont="1" applyFill="1" applyBorder="1" applyAlignment="1" applyProtection="1">
      <alignment horizontal="right" vertical="center"/>
      <protection locked="0"/>
    </xf>
    <xf numFmtId="172" fontId="5" fillId="0" borderId="15" xfId="0" applyNumberFormat="1" applyFont="1" applyBorder="1" applyAlignment="1">
      <alignment horizontal="right"/>
    </xf>
    <xf numFmtId="172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6" fillId="0" borderId="19" xfId="0" applyFont="1" applyFill="1" applyBorder="1" applyAlignment="1" applyProtection="1">
      <alignment/>
      <protection locked="0"/>
    </xf>
    <xf numFmtId="172" fontId="6" fillId="0" borderId="15" xfId="0" applyNumberFormat="1" applyFont="1" applyBorder="1" applyAlignment="1">
      <alignment horizontal="right"/>
    </xf>
    <xf numFmtId="172" fontId="13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0" fontId="6" fillId="0" borderId="24" xfId="0" applyFont="1" applyFill="1" applyBorder="1" applyAlignment="1" applyProtection="1">
      <alignment/>
      <protection locked="0"/>
    </xf>
    <xf numFmtId="172" fontId="6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172" fontId="12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25" xfId="0" applyFont="1" applyFill="1" applyBorder="1" applyAlignment="1" applyProtection="1">
      <alignment/>
      <protection locked="0"/>
    </xf>
    <xf numFmtId="172" fontId="6" fillId="0" borderId="14" xfId="0" applyNumberFormat="1" applyFont="1" applyBorder="1" applyAlignment="1">
      <alignment vertical="top"/>
    </xf>
    <xf numFmtId="172" fontId="5" fillId="0" borderId="14" xfId="0" applyNumberFormat="1" applyFont="1" applyBorder="1" applyAlignment="1">
      <alignment vertical="top"/>
    </xf>
    <xf numFmtId="172" fontId="6" fillId="0" borderId="14" xfId="0" applyNumberFormat="1" applyFont="1" applyBorder="1" applyAlignment="1">
      <alignment horizontal="right" vertical="top"/>
    </xf>
    <xf numFmtId="0" fontId="6" fillId="33" borderId="19" xfId="0" applyFont="1" applyFill="1" applyBorder="1" applyAlignment="1" applyProtection="1">
      <alignment/>
      <protection locked="0"/>
    </xf>
    <xf numFmtId="0" fontId="6" fillId="0" borderId="26" xfId="0" applyFont="1" applyBorder="1" applyAlignment="1">
      <alignment/>
    </xf>
    <xf numFmtId="172" fontId="6" fillId="0" borderId="26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172" fontId="13" fillId="0" borderId="0" xfId="0" applyNumberFormat="1" applyFont="1" applyAlignment="1">
      <alignment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20" xfId="0" applyNumberFormat="1" applyFont="1" applyBorder="1" applyAlignment="1">
      <alignment vertical="top"/>
    </xf>
    <xf numFmtId="0" fontId="6" fillId="0" borderId="27" xfId="0" applyFont="1" applyBorder="1" applyAlignment="1">
      <alignment/>
    </xf>
    <xf numFmtId="172" fontId="5" fillId="0" borderId="12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172" fontId="5" fillId="0" borderId="14" xfId="0" applyNumberFormat="1" applyFont="1" applyBorder="1" applyAlignment="1">
      <alignment horizontal="center" vertical="top"/>
    </xf>
    <xf numFmtId="172" fontId="6" fillId="33" borderId="14" xfId="0" applyNumberFormat="1" applyFont="1" applyFill="1" applyBorder="1" applyAlignment="1">
      <alignment horizontal="right"/>
    </xf>
    <xf numFmtId="172" fontId="5" fillId="33" borderId="14" xfId="0" applyNumberFormat="1" applyFont="1" applyFill="1" applyBorder="1" applyAlignment="1">
      <alignment horizontal="right"/>
    </xf>
    <xf numFmtId="172" fontId="6" fillId="33" borderId="16" xfId="0" applyNumberFormat="1" applyFont="1" applyFill="1" applyBorder="1" applyAlignment="1">
      <alignment horizontal="right"/>
    </xf>
    <xf numFmtId="172" fontId="6" fillId="33" borderId="20" xfId="0" applyNumberFormat="1" applyFont="1" applyFill="1" applyBorder="1" applyAlignment="1">
      <alignment horizontal="right"/>
    </xf>
    <xf numFmtId="0" fontId="6" fillId="33" borderId="26" xfId="0" applyFont="1" applyFill="1" applyBorder="1" applyAlignment="1">
      <alignment horizontal="right"/>
    </xf>
    <xf numFmtId="172" fontId="5" fillId="0" borderId="12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2" fontId="5" fillId="33" borderId="19" xfId="0" applyNumberFormat="1" applyFont="1" applyFill="1" applyBorder="1" applyAlignment="1">
      <alignment horizontal="center" vertical="top"/>
    </xf>
    <xf numFmtId="172" fontId="5" fillId="33" borderId="15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72" fontId="6" fillId="0" borderId="0" xfId="0" applyNumberFormat="1" applyFont="1" applyAlignment="1">
      <alignment/>
    </xf>
    <xf numFmtId="172" fontId="5" fillId="0" borderId="12" xfId="0" applyNumberFormat="1" applyFont="1" applyFill="1" applyBorder="1" applyAlignment="1" applyProtection="1">
      <alignment horizontal="center" vertical="center"/>
      <protection locked="0"/>
    </xf>
    <xf numFmtId="172" fontId="5" fillId="0" borderId="22" xfId="0" applyNumberFormat="1" applyFont="1" applyBorder="1" applyAlignment="1">
      <alignment horizontal="center"/>
    </xf>
    <xf numFmtId="17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5" fillId="0" borderId="19" xfId="0" applyNumberFormat="1" applyFont="1" applyBorder="1" applyAlignment="1">
      <alignment horizontal="center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5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>
      <alignment horizontal="center"/>
    </xf>
    <xf numFmtId="172" fontId="6" fillId="0" borderId="15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172" fontId="5" fillId="0" borderId="29" xfId="0" applyNumberFormat="1" applyFont="1" applyBorder="1" applyAlignment="1">
      <alignment horizontal="center"/>
    </xf>
    <xf numFmtId="172" fontId="5" fillId="0" borderId="30" xfId="0" applyNumberFormat="1" applyFont="1" applyBorder="1" applyAlignment="1">
      <alignment horizontal="center"/>
    </xf>
    <xf numFmtId="172" fontId="6" fillId="0" borderId="30" xfId="0" applyNumberFormat="1" applyFont="1" applyBorder="1" applyAlignment="1">
      <alignment horizontal="center"/>
    </xf>
    <xf numFmtId="172" fontId="6" fillId="0" borderId="30" xfId="0" applyNumberFormat="1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172" fontId="6" fillId="33" borderId="14" xfId="0" applyNumberFormat="1" applyFont="1" applyFill="1" applyBorder="1" applyAlignment="1">
      <alignment horizontal="center" vertical="top"/>
    </xf>
    <xf numFmtId="172" fontId="6" fillId="33" borderId="14" xfId="0" applyNumberFormat="1" applyFont="1" applyFill="1" applyBorder="1" applyAlignment="1">
      <alignment vertical="top"/>
    </xf>
    <xf numFmtId="172" fontId="6" fillId="33" borderId="14" xfId="0" applyNumberFormat="1" applyFont="1" applyFill="1" applyBorder="1" applyAlignment="1" applyProtection="1">
      <alignment horizontal="center" vertical="center"/>
      <protection locked="0"/>
    </xf>
    <xf numFmtId="172" fontId="6" fillId="33" borderId="15" xfId="0" applyNumberFormat="1" applyFont="1" applyFill="1" applyBorder="1" applyAlignment="1">
      <alignment horizontal="right"/>
    </xf>
    <xf numFmtId="172" fontId="12" fillId="33" borderId="0" xfId="0" applyNumberFormat="1" applyFont="1" applyFill="1" applyBorder="1" applyAlignment="1">
      <alignment/>
    </xf>
    <xf numFmtId="172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172" fontId="6" fillId="0" borderId="16" xfId="0" applyNumberFormat="1" applyFont="1" applyBorder="1" applyAlignment="1">
      <alignment horizontal="center" vertical="top"/>
    </xf>
    <xf numFmtId="172" fontId="6" fillId="0" borderId="16" xfId="0" applyNumberFormat="1" applyFont="1" applyBorder="1" applyAlignment="1">
      <alignment vertical="top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172" fontId="6" fillId="0" borderId="34" xfId="0" applyNumberFormat="1" applyFont="1" applyBorder="1" applyAlignment="1">
      <alignment horizontal="right"/>
    </xf>
    <xf numFmtId="172" fontId="6" fillId="0" borderId="30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/>
    </xf>
    <xf numFmtId="0" fontId="6" fillId="0" borderId="35" xfId="0" applyFont="1" applyFill="1" applyBorder="1" applyAlignment="1" applyProtection="1">
      <alignment/>
      <protection locked="0"/>
    </xf>
    <xf numFmtId="172" fontId="6" fillId="0" borderId="24" xfId="0" applyNumberFormat="1" applyFont="1" applyBorder="1" applyAlignment="1">
      <alignment horizontal="center"/>
    </xf>
    <xf numFmtId="172" fontId="6" fillId="0" borderId="20" xfId="0" applyNumberFormat="1" applyFont="1" applyFill="1" applyBorder="1" applyAlignment="1" applyProtection="1">
      <alignment horizontal="center" vertical="center"/>
      <protection locked="0"/>
    </xf>
    <xf numFmtId="172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/>
      <protection locked="0"/>
    </xf>
    <xf numFmtId="172" fontId="6" fillId="0" borderId="25" xfId="0" applyNumberFormat="1" applyFont="1" applyBorder="1" applyAlignment="1">
      <alignment horizontal="center"/>
    </xf>
    <xf numFmtId="172" fontId="6" fillId="0" borderId="16" xfId="0" applyNumberFormat="1" applyFont="1" applyFill="1" applyBorder="1" applyAlignment="1" applyProtection="1">
      <alignment horizontal="center" vertical="center"/>
      <protection locked="0"/>
    </xf>
    <xf numFmtId="172" fontId="6" fillId="0" borderId="34" xfId="0" applyNumberFormat="1" applyFont="1" applyFill="1" applyBorder="1" applyAlignment="1" applyProtection="1">
      <alignment horizontal="center" vertical="center"/>
      <protection locked="0"/>
    </xf>
    <xf numFmtId="172" fontId="6" fillId="0" borderId="37" xfId="0" applyNumberFormat="1" applyFont="1" applyBorder="1" applyAlignment="1">
      <alignment horizontal="center"/>
    </xf>
    <xf numFmtId="172" fontId="6" fillId="0" borderId="38" xfId="0" applyNumberFormat="1" applyFont="1" applyBorder="1" applyAlignment="1">
      <alignment horizontal="center"/>
    </xf>
    <xf numFmtId="0" fontId="5" fillId="0" borderId="24" xfId="0" applyFont="1" applyFill="1" applyBorder="1" applyAlignment="1" applyProtection="1">
      <alignment/>
      <protection locked="0"/>
    </xf>
    <xf numFmtId="172" fontId="5" fillId="33" borderId="20" xfId="0" applyNumberFormat="1" applyFont="1" applyFill="1" applyBorder="1" applyAlignment="1">
      <alignment horizontal="right"/>
    </xf>
    <xf numFmtId="172" fontId="5" fillId="0" borderId="20" xfId="0" applyNumberFormat="1" applyFont="1" applyFill="1" applyBorder="1" applyAlignment="1" applyProtection="1">
      <alignment horizontal="center" vertical="center"/>
      <protection locked="0"/>
    </xf>
    <xf numFmtId="172" fontId="5" fillId="0" borderId="2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0" fontId="6" fillId="33" borderId="36" xfId="0" applyFont="1" applyFill="1" applyBorder="1" applyAlignment="1" applyProtection="1">
      <alignment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/>
      <protection locked="0"/>
    </xf>
    <xf numFmtId="172" fontId="6" fillId="0" borderId="20" xfId="0" applyNumberFormat="1" applyFont="1" applyBorder="1" applyAlignment="1">
      <alignment horizontal="center"/>
    </xf>
    <xf numFmtId="2" fontId="6" fillId="0" borderId="20" xfId="0" applyNumberFormat="1" applyFont="1" applyFill="1" applyBorder="1" applyAlignment="1" applyProtection="1">
      <alignment horizontal="center" vertical="center"/>
      <protection locked="0"/>
    </xf>
    <xf numFmtId="172" fontId="6" fillId="0" borderId="16" xfId="0" applyNumberFormat="1" applyFont="1" applyBorder="1" applyAlignment="1">
      <alignment horizontal="center"/>
    </xf>
    <xf numFmtId="172" fontId="6" fillId="0" borderId="24" xfId="0" applyNumberFormat="1" applyFont="1" applyBorder="1" applyAlignment="1">
      <alignment horizontal="center" vertical="top"/>
    </xf>
    <xf numFmtId="172" fontId="6" fillId="0" borderId="27" xfId="0" applyNumberFormat="1" applyFont="1" applyBorder="1" applyAlignment="1">
      <alignment horizontal="center"/>
    </xf>
    <xf numFmtId="172" fontId="6" fillId="0" borderId="25" xfId="0" applyNumberFormat="1" applyFont="1" applyBorder="1" applyAlignment="1">
      <alignment horizontal="center" vertical="top"/>
    </xf>
    <xf numFmtId="172" fontId="6" fillId="0" borderId="3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4"/>
  <sheetViews>
    <sheetView showZero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P38" sqref="P38"/>
    </sheetView>
  </sheetViews>
  <sheetFormatPr defaultColWidth="9.125" defaultRowHeight="12.75"/>
  <cols>
    <col min="1" max="1" width="26.125" style="6" customWidth="1"/>
    <col min="2" max="2" width="16.00390625" style="6" customWidth="1"/>
    <col min="3" max="3" width="13.125" style="6" hidden="1" customWidth="1"/>
    <col min="4" max="4" width="10.50390625" style="6" customWidth="1"/>
    <col min="5" max="5" width="10.875" style="6" customWidth="1"/>
    <col min="6" max="6" width="9.875" style="6" customWidth="1"/>
    <col min="7" max="7" width="10.50390625" style="6" customWidth="1"/>
    <col min="8" max="12" width="0" style="6" hidden="1" customWidth="1"/>
    <col min="13" max="16384" width="9.125" style="6" customWidth="1"/>
  </cols>
  <sheetData>
    <row r="1" spans="1:7" s="7" customFormat="1" ht="15.75" customHeight="1">
      <c r="A1" s="182" t="s">
        <v>109</v>
      </c>
      <c r="B1" s="182"/>
      <c r="C1" s="182"/>
      <c r="D1" s="182"/>
      <c r="E1" s="182"/>
      <c r="F1" s="182"/>
      <c r="G1" s="182"/>
    </row>
    <row r="2" spans="1:7" s="7" customFormat="1" ht="13.5">
      <c r="A2" s="182" t="s">
        <v>141</v>
      </c>
      <c r="B2" s="182"/>
      <c r="C2" s="182"/>
      <c r="D2" s="182"/>
      <c r="E2" s="182"/>
      <c r="F2" s="182"/>
      <c r="G2" s="182"/>
    </row>
    <row r="3" ht="6.75" customHeight="1">
      <c r="A3" s="5"/>
    </row>
    <row r="4" spans="1:12" ht="21" customHeight="1">
      <c r="A4" s="183" t="s">
        <v>94</v>
      </c>
      <c r="B4" s="183" t="s">
        <v>111</v>
      </c>
      <c r="C4" s="189" t="s">
        <v>97</v>
      </c>
      <c r="D4" s="186" t="s">
        <v>56</v>
      </c>
      <c r="E4" s="187"/>
      <c r="F4" s="187"/>
      <c r="G4" s="188"/>
      <c r="H4" s="192" t="s">
        <v>114</v>
      </c>
      <c r="I4" s="192" t="s">
        <v>115</v>
      </c>
      <c r="J4" s="192" t="s">
        <v>116</v>
      </c>
      <c r="K4" s="192"/>
      <c r="L4" s="192"/>
    </row>
    <row r="5" spans="1:12" ht="4.5" customHeight="1">
      <c r="A5" s="184"/>
      <c r="B5" s="184"/>
      <c r="C5" s="190"/>
      <c r="D5" s="183" t="s">
        <v>112</v>
      </c>
      <c r="E5" s="183" t="s">
        <v>96</v>
      </c>
      <c r="F5" s="183" t="s">
        <v>100</v>
      </c>
      <c r="G5" s="183" t="s">
        <v>113</v>
      </c>
      <c r="H5" s="192"/>
      <c r="I5" s="192"/>
      <c r="J5" s="192" t="s">
        <v>117</v>
      </c>
      <c r="K5" s="192" t="s">
        <v>118</v>
      </c>
      <c r="L5" s="192" t="s">
        <v>115</v>
      </c>
    </row>
    <row r="6" spans="1:12" ht="38.25" customHeight="1">
      <c r="A6" s="185"/>
      <c r="B6" s="185"/>
      <c r="C6" s="191"/>
      <c r="D6" s="185"/>
      <c r="E6" s="185"/>
      <c r="F6" s="185"/>
      <c r="G6" s="185"/>
      <c r="H6" s="192"/>
      <c r="I6" s="192"/>
      <c r="J6" s="192"/>
      <c r="K6" s="192"/>
      <c r="L6" s="192"/>
    </row>
    <row r="7" spans="1:12" s="7" customFormat="1" ht="14.25" customHeight="1">
      <c r="A7" s="58" t="s">
        <v>0</v>
      </c>
      <c r="B7" s="99">
        <v>17360.8</v>
      </c>
      <c r="C7" s="59">
        <v>2980.1</v>
      </c>
      <c r="D7" s="38">
        <v>8310.5</v>
      </c>
      <c r="E7" s="14">
        <v>47.9</v>
      </c>
      <c r="F7" s="38">
        <v>8238.5</v>
      </c>
      <c r="G7" s="60">
        <v>72</v>
      </c>
      <c r="H7" s="61">
        <v>35.8</v>
      </c>
      <c r="I7" s="62">
        <v>0.21</v>
      </c>
      <c r="J7" s="61"/>
      <c r="K7" s="61">
        <v>0</v>
      </c>
      <c r="L7" s="63" t="e">
        <v>#DIV/0!</v>
      </c>
    </row>
    <row r="8" spans="1:12" s="7" customFormat="1" ht="14.25" customHeight="1">
      <c r="A8" s="64" t="s">
        <v>1</v>
      </c>
      <c r="B8" s="16">
        <v>3894.6</v>
      </c>
      <c r="C8" s="65">
        <v>784</v>
      </c>
      <c r="D8" s="27">
        <v>2479.1</v>
      </c>
      <c r="E8" s="16">
        <v>63.7</v>
      </c>
      <c r="F8" s="27">
        <v>2229.9</v>
      </c>
      <c r="G8" s="66">
        <v>249.2</v>
      </c>
      <c r="H8" s="67">
        <v>35.8</v>
      </c>
      <c r="I8" s="62">
        <v>0.92</v>
      </c>
      <c r="J8" s="68"/>
      <c r="K8" s="67">
        <v>0</v>
      </c>
      <c r="L8" s="63" t="e">
        <v>#DIV/0!</v>
      </c>
    </row>
    <row r="9" spans="1:15" ht="13.5">
      <c r="A9" s="69" t="s">
        <v>2</v>
      </c>
      <c r="B9" s="100">
        <v>385.1</v>
      </c>
      <c r="C9" s="88">
        <v>334</v>
      </c>
      <c r="D9" s="28">
        <v>368.3</v>
      </c>
      <c r="E9" s="18">
        <v>95.6</v>
      </c>
      <c r="F9" s="28">
        <v>309.9</v>
      </c>
      <c r="G9" s="70">
        <v>58.4</v>
      </c>
      <c r="H9" s="75"/>
      <c r="I9" s="62"/>
      <c r="J9" s="72"/>
      <c r="K9" s="73"/>
      <c r="L9" s="63" t="e">
        <v>#DIV/0!</v>
      </c>
      <c r="O9" s="6" t="s">
        <v>125</v>
      </c>
    </row>
    <row r="10" spans="1:12" ht="13.5">
      <c r="A10" s="69" t="s">
        <v>3</v>
      </c>
      <c r="B10" s="100">
        <v>188.1</v>
      </c>
      <c r="C10" s="88"/>
      <c r="D10" s="28">
        <v>188.1</v>
      </c>
      <c r="E10" s="18">
        <v>100</v>
      </c>
      <c r="F10" s="28">
        <v>86.5</v>
      </c>
      <c r="G10" s="70">
        <v>101.6</v>
      </c>
      <c r="H10" s="71">
        <v>1.3</v>
      </c>
      <c r="I10" s="62"/>
      <c r="J10" s="72"/>
      <c r="K10" s="73"/>
      <c r="L10" s="63" t="e">
        <v>#DIV/0!</v>
      </c>
    </row>
    <row r="11" spans="1:12" ht="13.5" hidden="1">
      <c r="A11" s="69" t="s">
        <v>4</v>
      </c>
      <c r="B11" s="100">
        <v>32</v>
      </c>
      <c r="C11" s="88"/>
      <c r="D11" s="28"/>
      <c r="E11" s="18">
        <v>0</v>
      </c>
      <c r="F11" s="28"/>
      <c r="G11" s="70">
        <v>0</v>
      </c>
      <c r="H11" s="71"/>
      <c r="I11" s="62">
        <v>0</v>
      </c>
      <c r="J11" s="72"/>
      <c r="K11" s="73"/>
      <c r="L11" s="63" t="e">
        <v>#DIV/0!</v>
      </c>
    </row>
    <row r="12" spans="1:12" ht="13.5">
      <c r="A12" s="69" t="s">
        <v>5</v>
      </c>
      <c r="B12" s="100">
        <v>710.8</v>
      </c>
      <c r="C12" s="88"/>
      <c r="D12" s="28">
        <v>514.7</v>
      </c>
      <c r="E12" s="18">
        <v>72.4</v>
      </c>
      <c r="F12" s="28">
        <v>501.4</v>
      </c>
      <c r="G12" s="70">
        <v>13.3</v>
      </c>
      <c r="H12" s="75">
        <v>34.5</v>
      </c>
      <c r="I12" s="62">
        <v>4.85</v>
      </c>
      <c r="J12" s="72"/>
      <c r="K12" s="73"/>
      <c r="L12" s="63" t="e">
        <v>#DIV/0!</v>
      </c>
    </row>
    <row r="13" spans="1:12" ht="13.5" hidden="1">
      <c r="A13" s="69" t="s">
        <v>6</v>
      </c>
      <c r="B13" s="100">
        <v>21.3</v>
      </c>
      <c r="C13" s="88"/>
      <c r="D13" s="28"/>
      <c r="E13" s="18">
        <v>0</v>
      </c>
      <c r="F13" s="28"/>
      <c r="G13" s="70">
        <v>0</v>
      </c>
      <c r="H13" s="71"/>
      <c r="I13" s="62">
        <v>0</v>
      </c>
      <c r="J13" s="72"/>
      <c r="K13" s="73"/>
      <c r="L13" s="63" t="e">
        <v>#DIV/0!</v>
      </c>
    </row>
    <row r="14" spans="1:12" ht="13.5">
      <c r="A14" s="69" t="s">
        <v>7</v>
      </c>
      <c r="B14" s="100">
        <v>48</v>
      </c>
      <c r="C14" s="88"/>
      <c r="D14" s="28">
        <v>4.8</v>
      </c>
      <c r="E14" s="18">
        <v>10</v>
      </c>
      <c r="F14" s="28"/>
      <c r="G14" s="70">
        <v>4.8</v>
      </c>
      <c r="H14" s="71"/>
      <c r="I14" s="62">
        <v>0</v>
      </c>
      <c r="J14" s="72"/>
      <c r="K14" s="73"/>
      <c r="L14" s="63" t="e">
        <v>#DIV/0!</v>
      </c>
    </row>
    <row r="15" spans="1:12" ht="13.5" hidden="1">
      <c r="A15" s="69" t="s">
        <v>8</v>
      </c>
      <c r="B15" s="100">
        <v>3.2</v>
      </c>
      <c r="C15" s="88"/>
      <c r="D15" s="28"/>
      <c r="E15" s="18">
        <v>0</v>
      </c>
      <c r="F15" s="28"/>
      <c r="G15" s="70">
        <v>0</v>
      </c>
      <c r="H15" s="71"/>
      <c r="I15" s="62">
        <v>0</v>
      </c>
      <c r="J15" s="72"/>
      <c r="K15" s="73"/>
      <c r="L15" s="63" t="e">
        <v>#DIV/0!</v>
      </c>
    </row>
    <row r="16" spans="1:12" ht="13.5">
      <c r="A16" s="69" t="s">
        <v>9</v>
      </c>
      <c r="B16" s="100">
        <v>507.9</v>
      </c>
      <c r="C16" s="88">
        <v>450</v>
      </c>
      <c r="D16" s="28">
        <v>507.9</v>
      </c>
      <c r="E16" s="18">
        <v>100</v>
      </c>
      <c r="F16" s="28">
        <v>523.8</v>
      </c>
      <c r="G16" s="70">
        <v>-15.9</v>
      </c>
      <c r="H16" s="71"/>
      <c r="I16" s="62">
        <v>0</v>
      </c>
      <c r="J16" s="72"/>
      <c r="K16" s="73"/>
      <c r="L16" s="63" t="e">
        <v>#DIV/0!</v>
      </c>
    </row>
    <row r="17" spans="1:12" ht="13.5">
      <c r="A17" s="69" t="s">
        <v>10</v>
      </c>
      <c r="B17" s="100">
        <v>360</v>
      </c>
      <c r="C17" s="88"/>
      <c r="D17" s="28">
        <v>320</v>
      </c>
      <c r="E17" s="18">
        <v>88.9</v>
      </c>
      <c r="F17" s="28">
        <v>302</v>
      </c>
      <c r="G17" s="70">
        <v>18</v>
      </c>
      <c r="H17" s="71"/>
      <c r="I17" s="62">
        <v>0</v>
      </c>
      <c r="J17" s="72"/>
      <c r="K17" s="73"/>
      <c r="L17" s="63" t="e">
        <v>#DIV/0!</v>
      </c>
    </row>
    <row r="18" spans="1:12" ht="13.5" hidden="1">
      <c r="A18" s="69" t="s">
        <v>61</v>
      </c>
      <c r="B18" s="100">
        <v>77</v>
      </c>
      <c r="C18" s="88"/>
      <c r="D18" s="28"/>
      <c r="E18" s="18">
        <v>0</v>
      </c>
      <c r="F18" s="28"/>
      <c r="G18" s="70">
        <v>0</v>
      </c>
      <c r="H18" s="71"/>
      <c r="I18" s="62">
        <v>0</v>
      </c>
      <c r="J18" s="72"/>
      <c r="K18" s="73"/>
      <c r="L18" s="63" t="e">
        <v>#DIV/0!</v>
      </c>
    </row>
    <row r="19" spans="1:12" ht="13.5">
      <c r="A19" s="69" t="s">
        <v>11</v>
      </c>
      <c r="B19" s="100">
        <v>444.5</v>
      </c>
      <c r="C19" s="88"/>
      <c r="D19" s="28">
        <v>294</v>
      </c>
      <c r="E19" s="18">
        <v>66.1</v>
      </c>
      <c r="F19" s="28">
        <v>263.5</v>
      </c>
      <c r="G19" s="70">
        <v>30.5</v>
      </c>
      <c r="H19" s="71"/>
      <c r="I19" s="62">
        <v>0</v>
      </c>
      <c r="J19" s="72"/>
      <c r="K19" s="73"/>
      <c r="L19" s="63" t="e">
        <v>#DIV/0!</v>
      </c>
    </row>
    <row r="20" spans="1:12" ht="13.5">
      <c r="A20" s="69" t="s">
        <v>12</v>
      </c>
      <c r="B20" s="100">
        <v>287.2</v>
      </c>
      <c r="C20" s="88"/>
      <c r="D20" s="28">
        <v>88.3</v>
      </c>
      <c r="E20" s="18">
        <v>30.7</v>
      </c>
      <c r="F20" s="28">
        <v>15.5</v>
      </c>
      <c r="G20" s="70">
        <v>72.8</v>
      </c>
      <c r="H20" s="71"/>
      <c r="I20" s="62">
        <v>0</v>
      </c>
      <c r="J20" s="72"/>
      <c r="K20" s="73"/>
      <c r="L20" s="63" t="e">
        <v>#DIV/0!</v>
      </c>
    </row>
    <row r="21" spans="1:12" ht="13.5">
      <c r="A21" s="69" t="s">
        <v>13</v>
      </c>
      <c r="B21" s="100">
        <v>44.1</v>
      </c>
      <c r="C21" s="88"/>
      <c r="D21" s="28">
        <v>13.3</v>
      </c>
      <c r="E21" s="18">
        <v>30.2</v>
      </c>
      <c r="F21" s="28"/>
      <c r="G21" s="70">
        <v>13.3</v>
      </c>
      <c r="H21" s="71"/>
      <c r="I21" s="62">
        <v>0</v>
      </c>
      <c r="J21" s="72"/>
      <c r="K21" s="73"/>
      <c r="L21" s="63" t="e">
        <v>#DIV/0!</v>
      </c>
    </row>
    <row r="22" spans="1:12" ht="13.5">
      <c r="A22" s="69" t="s">
        <v>14</v>
      </c>
      <c r="B22" s="100">
        <v>487.85</v>
      </c>
      <c r="C22" s="88"/>
      <c r="D22" s="28">
        <v>179.7</v>
      </c>
      <c r="E22" s="18">
        <v>36.8</v>
      </c>
      <c r="F22" s="28">
        <v>227.3</v>
      </c>
      <c r="G22" s="70">
        <v>-47.6</v>
      </c>
      <c r="H22" s="71"/>
      <c r="I22" s="62">
        <v>0</v>
      </c>
      <c r="J22" s="72"/>
      <c r="K22" s="73"/>
      <c r="L22" s="63" t="e">
        <v>#DIV/0!</v>
      </c>
    </row>
    <row r="23" spans="1:12" ht="15" customHeight="1" hidden="1">
      <c r="A23" s="69" t="s">
        <v>15</v>
      </c>
      <c r="B23" s="100">
        <v>10.6</v>
      </c>
      <c r="C23" s="88"/>
      <c r="D23" s="28"/>
      <c r="E23" s="18">
        <v>0</v>
      </c>
      <c r="F23" s="28"/>
      <c r="G23" s="70">
        <v>0</v>
      </c>
      <c r="H23" s="71"/>
      <c r="I23" s="62">
        <v>0</v>
      </c>
      <c r="J23" s="72"/>
      <c r="K23" s="73"/>
      <c r="L23" s="63" t="e">
        <v>#DIV/0!</v>
      </c>
    </row>
    <row r="24" spans="1:12" ht="15" customHeight="1" hidden="1">
      <c r="A24" s="69" t="s">
        <v>16</v>
      </c>
      <c r="B24" s="100">
        <v>280.6</v>
      </c>
      <c r="C24" s="88"/>
      <c r="D24" s="28"/>
      <c r="E24" s="18">
        <v>0</v>
      </c>
      <c r="F24" s="28"/>
      <c r="G24" s="70">
        <v>0</v>
      </c>
      <c r="H24" s="71"/>
      <c r="I24" s="62">
        <v>0</v>
      </c>
      <c r="J24" s="72"/>
      <c r="K24" s="73"/>
      <c r="L24" s="63" t="e">
        <v>#DIV/0!</v>
      </c>
    </row>
    <row r="25" spans="1:12" ht="15" customHeight="1" hidden="1">
      <c r="A25" s="69" t="s">
        <v>17</v>
      </c>
      <c r="B25" s="100">
        <v>6.3</v>
      </c>
      <c r="C25" s="88"/>
      <c r="D25" s="28"/>
      <c r="E25" s="18">
        <v>0</v>
      </c>
      <c r="F25" s="28"/>
      <c r="G25" s="17">
        <v>0</v>
      </c>
      <c r="H25" s="71"/>
      <c r="I25" s="62">
        <v>0</v>
      </c>
      <c r="J25" s="72"/>
      <c r="K25" s="73"/>
      <c r="L25" s="63" t="e">
        <v>#DIV/0!</v>
      </c>
    </row>
    <row r="26" spans="1:12" s="7" customFormat="1" ht="15" customHeight="1" hidden="1">
      <c r="A26" s="69"/>
      <c r="B26" s="100"/>
      <c r="C26" s="88"/>
      <c r="D26" s="28"/>
      <c r="E26" s="18"/>
      <c r="F26" s="28"/>
      <c r="G26" s="17"/>
      <c r="H26" s="74"/>
      <c r="I26" s="6"/>
      <c r="J26" s="6"/>
      <c r="K26" s="6"/>
      <c r="L26" s="6"/>
    </row>
    <row r="27" spans="1:12" s="7" customFormat="1" ht="14.25" customHeight="1">
      <c r="A27" s="64" t="s">
        <v>18</v>
      </c>
      <c r="B27" s="16">
        <v>100.1</v>
      </c>
      <c r="C27" s="27">
        <v>0</v>
      </c>
      <c r="D27" s="27">
        <v>53</v>
      </c>
      <c r="E27" s="16">
        <v>52.9</v>
      </c>
      <c r="F27" s="27">
        <v>0</v>
      </c>
      <c r="G27" s="66">
        <v>53</v>
      </c>
      <c r="H27" s="67">
        <v>0</v>
      </c>
      <c r="I27" s="94">
        <v>0</v>
      </c>
      <c r="J27" s="68"/>
      <c r="K27" s="67">
        <v>0</v>
      </c>
      <c r="L27" s="95" t="e">
        <v>#DIV/0!</v>
      </c>
    </row>
    <row r="28" spans="1:12" ht="15" customHeight="1" hidden="1">
      <c r="A28" s="69" t="s">
        <v>62</v>
      </c>
      <c r="B28" s="100">
        <v>0</v>
      </c>
      <c r="C28" s="88"/>
      <c r="D28" s="28"/>
      <c r="E28" s="18"/>
      <c r="F28" s="28"/>
      <c r="G28" s="66">
        <v>0</v>
      </c>
      <c r="H28" s="71"/>
      <c r="I28" s="62" t="e">
        <v>#DIV/0!</v>
      </c>
      <c r="J28" s="72"/>
      <c r="K28" s="73"/>
      <c r="L28" s="63" t="e">
        <v>#DIV/0!</v>
      </c>
    </row>
    <row r="29" spans="1:12" ht="15" customHeight="1" hidden="1">
      <c r="A29" s="69" t="s">
        <v>19</v>
      </c>
      <c r="B29" s="100">
        <v>0.03</v>
      </c>
      <c r="C29" s="88"/>
      <c r="D29" s="28"/>
      <c r="E29" s="18">
        <v>0</v>
      </c>
      <c r="F29" s="28"/>
      <c r="G29" s="66">
        <v>0</v>
      </c>
      <c r="H29" s="71"/>
      <c r="I29" s="62">
        <v>0</v>
      </c>
      <c r="J29" s="72"/>
      <c r="K29" s="73"/>
      <c r="L29" s="63" t="e">
        <v>#DIV/0!</v>
      </c>
    </row>
    <row r="30" spans="1:12" ht="15" customHeight="1" hidden="1">
      <c r="A30" s="69" t="s">
        <v>20</v>
      </c>
      <c r="B30" s="100"/>
      <c r="C30" s="88"/>
      <c r="D30" s="28"/>
      <c r="E30" s="18"/>
      <c r="F30" s="28"/>
      <c r="G30" s="66">
        <v>0</v>
      </c>
      <c r="H30" s="71"/>
      <c r="I30" s="62" t="e">
        <v>#DIV/0!</v>
      </c>
      <c r="J30" s="72"/>
      <c r="K30" s="73"/>
      <c r="L30" s="63" t="e">
        <v>#DIV/0!</v>
      </c>
    </row>
    <row r="31" spans="1:12" ht="15" customHeight="1" hidden="1">
      <c r="A31" s="69" t="s">
        <v>63</v>
      </c>
      <c r="B31" s="100">
        <v>0</v>
      </c>
      <c r="C31" s="88"/>
      <c r="D31" s="28"/>
      <c r="E31" s="18"/>
      <c r="F31" s="28"/>
      <c r="G31" s="66">
        <v>0</v>
      </c>
      <c r="H31" s="71"/>
      <c r="I31" s="62" t="e">
        <v>#DIV/0!</v>
      </c>
      <c r="J31" s="72"/>
      <c r="K31" s="73"/>
      <c r="L31" s="63" t="e">
        <v>#DIV/0!</v>
      </c>
    </row>
    <row r="32" spans="1:12" ht="15" customHeight="1" hidden="1">
      <c r="A32" s="69" t="s">
        <v>21</v>
      </c>
      <c r="B32" s="100">
        <v>3.3</v>
      </c>
      <c r="C32" s="88"/>
      <c r="D32" s="28"/>
      <c r="E32" s="18">
        <v>0</v>
      </c>
      <c r="F32" s="28"/>
      <c r="G32" s="66">
        <v>0</v>
      </c>
      <c r="H32" s="71"/>
      <c r="I32" s="62">
        <v>0</v>
      </c>
      <c r="J32" s="72"/>
      <c r="K32" s="73"/>
      <c r="L32" s="63" t="e">
        <v>#DIV/0!</v>
      </c>
    </row>
    <row r="33" spans="1:12" ht="14.25" customHeight="1">
      <c r="A33" s="69" t="s">
        <v>64</v>
      </c>
      <c r="B33" s="100">
        <v>61.9</v>
      </c>
      <c r="C33" s="88"/>
      <c r="D33" s="28">
        <v>53</v>
      </c>
      <c r="E33" s="18">
        <v>85.6</v>
      </c>
      <c r="F33" s="28"/>
      <c r="G33" s="70">
        <v>53</v>
      </c>
      <c r="H33" s="71"/>
      <c r="I33" s="62">
        <v>0</v>
      </c>
      <c r="J33" s="72"/>
      <c r="K33" s="73"/>
      <c r="L33" s="63" t="e">
        <v>#DIV/0!</v>
      </c>
    </row>
    <row r="34" spans="1:12" ht="15" customHeight="1" hidden="1">
      <c r="A34" s="69" t="s">
        <v>22</v>
      </c>
      <c r="B34" s="100">
        <v>6.2</v>
      </c>
      <c r="C34" s="88"/>
      <c r="D34" s="28"/>
      <c r="E34" s="18">
        <v>0</v>
      </c>
      <c r="F34" s="28"/>
      <c r="G34" s="17">
        <v>0</v>
      </c>
      <c r="H34" s="71"/>
      <c r="I34" s="62">
        <v>0</v>
      </c>
      <c r="J34" s="72"/>
      <c r="K34" s="73"/>
      <c r="L34" s="63" t="e">
        <v>#DIV/0!</v>
      </c>
    </row>
    <row r="35" spans="1:12" ht="15" customHeight="1" hidden="1">
      <c r="A35" s="69" t="s">
        <v>23</v>
      </c>
      <c r="B35" s="100"/>
      <c r="C35" s="88"/>
      <c r="D35" s="28"/>
      <c r="E35" s="18"/>
      <c r="F35" s="28"/>
      <c r="G35" s="17">
        <v>0</v>
      </c>
      <c r="H35" s="71"/>
      <c r="I35" s="62" t="e">
        <v>#DIV/0!</v>
      </c>
      <c r="J35" s="72"/>
      <c r="K35" s="73"/>
      <c r="L35" s="63" t="e">
        <v>#DIV/0!</v>
      </c>
    </row>
    <row r="36" spans="1:12" ht="15" customHeight="1" hidden="1">
      <c r="A36" s="69" t="s">
        <v>24</v>
      </c>
      <c r="B36" s="100">
        <v>6.4</v>
      </c>
      <c r="C36" s="88"/>
      <c r="D36" s="28"/>
      <c r="E36" s="18">
        <v>0</v>
      </c>
      <c r="F36" s="28"/>
      <c r="G36" s="17">
        <v>0</v>
      </c>
      <c r="H36" s="71"/>
      <c r="I36" s="62">
        <v>0</v>
      </c>
      <c r="J36" s="72"/>
      <c r="K36" s="73"/>
      <c r="L36" s="63" t="e">
        <v>#DIV/0!</v>
      </c>
    </row>
    <row r="37" spans="1:12" s="7" customFormat="1" ht="15" customHeight="1" hidden="1">
      <c r="A37" s="69" t="s">
        <v>25</v>
      </c>
      <c r="B37" s="100">
        <v>22.3</v>
      </c>
      <c r="C37" s="88"/>
      <c r="D37" s="28"/>
      <c r="E37" s="18">
        <v>0</v>
      </c>
      <c r="F37" s="28"/>
      <c r="G37" s="19">
        <v>0</v>
      </c>
      <c r="H37" s="71"/>
      <c r="I37" s="62">
        <v>0</v>
      </c>
      <c r="J37" s="72"/>
      <c r="K37" s="73"/>
      <c r="L37" s="63" t="e">
        <v>#DIV/0!</v>
      </c>
    </row>
    <row r="38" spans="1:12" ht="14.25" customHeight="1">
      <c r="A38" s="64" t="s">
        <v>65</v>
      </c>
      <c r="B38" s="16">
        <v>6112.7</v>
      </c>
      <c r="C38" s="65">
        <v>2196.1</v>
      </c>
      <c r="D38" s="27">
        <v>4528.9</v>
      </c>
      <c r="E38" s="16">
        <v>74.1</v>
      </c>
      <c r="F38" s="27">
        <v>4077.3</v>
      </c>
      <c r="G38" s="66">
        <v>451.6</v>
      </c>
      <c r="H38" s="67">
        <v>6.3</v>
      </c>
      <c r="I38" s="62">
        <v>0.1</v>
      </c>
      <c r="J38" s="68"/>
      <c r="K38" s="67">
        <v>0</v>
      </c>
      <c r="L38" s="63" t="e">
        <v>#DIV/0!</v>
      </c>
    </row>
    <row r="39" spans="1:12" ht="14.25" customHeight="1">
      <c r="A39" s="69" t="s">
        <v>66</v>
      </c>
      <c r="B39" s="100">
        <v>88</v>
      </c>
      <c r="C39" s="88">
        <v>113.1</v>
      </c>
      <c r="D39" s="28">
        <v>88</v>
      </c>
      <c r="E39" s="28">
        <v>100</v>
      </c>
      <c r="F39" s="28">
        <v>96.2</v>
      </c>
      <c r="G39" s="70">
        <v>-8.2</v>
      </c>
      <c r="H39" s="75"/>
      <c r="I39" s="62">
        <v>0</v>
      </c>
      <c r="J39" s="72"/>
      <c r="K39" s="73"/>
      <c r="L39" s="63" t="e">
        <v>#DIV/0!</v>
      </c>
    </row>
    <row r="40" spans="1:12" ht="14.25" customHeight="1">
      <c r="A40" s="69" t="s">
        <v>69</v>
      </c>
      <c r="B40" s="100">
        <v>173.8</v>
      </c>
      <c r="C40" s="88"/>
      <c r="D40" s="28">
        <v>33.3</v>
      </c>
      <c r="E40" s="18">
        <v>19.2</v>
      </c>
      <c r="F40" s="28">
        <v>34.7</v>
      </c>
      <c r="G40" s="70">
        <v>-1.4</v>
      </c>
      <c r="H40" s="75"/>
      <c r="I40" s="62">
        <v>0</v>
      </c>
      <c r="J40" s="72"/>
      <c r="K40" s="73"/>
      <c r="L40" s="63" t="e">
        <v>#DIV/0!</v>
      </c>
    </row>
    <row r="41" spans="1:9" ht="14.25" customHeight="1">
      <c r="A41" s="69" t="s">
        <v>101</v>
      </c>
      <c r="B41" s="100">
        <v>436.6</v>
      </c>
      <c r="C41" s="88"/>
      <c r="D41" s="28">
        <v>395.2</v>
      </c>
      <c r="E41" s="18">
        <v>90.5</v>
      </c>
      <c r="F41" s="28">
        <v>326.4</v>
      </c>
      <c r="G41" s="70">
        <v>68.8</v>
      </c>
      <c r="H41" s="77">
        <v>0.2</v>
      </c>
      <c r="I41" s="62">
        <v>0.05</v>
      </c>
    </row>
    <row r="42" spans="1:12" ht="14.25" customHeight="1">
      <c r="A42" s="69" t="s">
        <v>26</v>
      </c>
      <c r="B42" s="100">
        <v>1558.6</v>
      </c>
      <c r="C42" s="88"/>
      <c r="D42" s="28">
        <v>1558.6</v>
      </c>
      <c r="E42" s="18">
        <v>100</v>
      </c>
      <c r="F42" s="28">
        <v>1574.6</v>
      </c>
      <c r="G42" s="70">
        <v>-16</v>
      </c>
      <c r="H42" s="75">
        <v>6.1</v>
      </c>
      <c r="I42" s="62">
        <v>0.39</v>
      </c>
      <c r="J42" s="72"/>
      <c r="K42" s="73"/>
      <c r="L42" s="63" t="e">
        <v>#DIV/0!</v>
      </c>
    </row>
    <row r="43" spans="1:12" ht="15" customHeight="1" hidden="1">
      <c r="A43" s="69" t="s">
        <v>28</v>
      </c>
      <c r="B43" s="100">
        <v>1.8</v>
      </c>
      <c r="C43" s="88"/>
      <c r="D43" s="28"/>
      <c r="E43" s="18">
        <v>0</v>
      </c>
      <c r="F43" s="28"/>
      <c r="G43" s="70">
        <v>0</v>
      </c>
      <c r="H43" s="75"/>
      <c r="I43" s="62">
        <v>0</v>
      </c>
      <c r="J43" s="72"/>
      <c r="K43" s="73"/>
      <c r="L43" s="63" t="e">
        <v>#DIV/0!</v>
      </c>
    </row>
    <row r="44" spans="1:12" s="7" customFormat="1" ht="14.25" customHeight="1">
      <c r="A44" s="69" t="s">
        <v>29</v>
      </c>
      <c r="B44" s="100">
        <v>1415.7</v>
      </c>
      <c r="C44" s="88"/>
      <c r="D44" s="28">
        <v>351.7</v>
      </c>
      <c r="E44" s="18">
        <v>24.8</v>
      </c>
      <c r="F44" s="28">
        <v>289</v>
      </c>
      <c r="G44" s="156">
        <v>62.7</v>
      </c>
      <c r="H44" s="75"/>
      <c r="I44" s="62">
        <v>0</v>
      </c>
      <c r="J44" s="72"/>
      <c r="K44" s="73"/>
      <c r="L44" s="63" t="e">
        <v>#DIV/0!</v>
      </c>
    </row>
    <row r="45" spans="1:19" ht="13.5">
      <c r="A45" s="69" t="s">
        <v>30</v>
      </c>
      <c r="B45" s="100">
        <v>2437.4</v>
      </c>
      <c r="C45" s="88"/>
      <c r="D45" s="28">
        <v>2102.1</v>
      </c>
      <c r="E45" s="18">
        <v>86.2</v>
      </c>
      <c r="F45" s="28">
        <v>1755.9</v>
      </c>
      <c r="G45" s="70">
        <v>346.2</v>
      </c>
      <c r="H45" s="75"/>
      <c r="I45" s="62">
        <v>0</v>
      </c>
      <c r="J45" s="72"/>
      <c r="K45" s="73"/>
      <c r="L45" s="63" t="e">
        <v>#DIV/0!</v>
      </c>
      <c r="S45" s="6" t="s">
        <v>125</v>
      </c>
    </row>
    <row r="46" spans="1:26" ht="13.5" hidden="1">
      <c r="A46" s="69" t="s">
        <v>102</v>
      </c>
      <c r="B46" s="100">
        <v>0.8</v>
      </c>
      <c r="C46" s="88"/>
      <c r="D46" s="28">
        <v>0.5</v>
      </c>
      <c r="E46" s="18">
        <v>62.5</v>
      </c>
      <c r="F46" s="28">
        <v>0.5</v>
      </c>
      <c r="G46" s="70">
        <v>0</v>
      </c>
      <c r="H46" s="77"/>
      <c r="I46" s="62"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32" customFormat="1" ht="13.5">
      <c r="A47" s="64" t="s">
        <v>98</v>
      </c>
      <c r="B47" s="101">
        <v>2285.8</v>
      </c>
      <c r="C47" s="89">
        <v>54</v>
      </c>
      <c r="D47" s="27">
        <v>1249.5</v>
      </c>
      <c r="E47" s="16">
        <v>54.7</v>
      </c>
      <c r="F47" s="27">
        <v>1639.9</v>
      </c>
      <c r="G47" s="66">
        <v>-390.4</v>
      </c>
      <c r="H47" s="67">
        <v>0</v>
      </c>
      <c r="I47" s="62">
        <v>0</v>
      </c>
      <c r="J47" s="68"/>
      <c r="K47" s="67"/>
      <c r="L47" s="63" t="e">
        <v>#DIV/0!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3.5" hidden="1">
      <c r="A48" s="69" t="s">
        <v>67</v>
      </c>
      <c r="B48" s="100">
        <v>85</v>
      </c>
      <c r="C48" s="88"/>
      <c r="D48" s="28"/>
      <c r="E48" s="18">
        <v>0</v>
      </c>
      <c r="F48" s="28">
        <v>26.3</v>
      </c>
      <c r="G48" s="70">
        <v>-26.3</v>
      </c>
      <c r="H48" s="75"/>
      <c r="I48" s="62">
        <v>0</v>
      </c>
      <c r="J48" s="72"/>
      <c r="K48" s="73"/>
      <c r="L48" s="63" t="e">
        <v>#DIV/0!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5">
      <c r="A49" s="69" t="s">
        <v>68</v>
      </c>
      <c r="B49" s="100">
        <v>22.4</v>
      </c>
      <c r="C49" s="90">
        <v>1467</v>
      </c>
      <c r="D49" s="28">
        <v>8</v>
      </c>
      <c r="E49" s="40">
        <v>35.7</v>
      </c>
      <c r="F49" s="28">
        <v>3</v>
      </c>
      <c r="G49" s="70">
        <v>5</v>
      </c>
      <c r="H49" s="75"/>
      <c r="I49" s="62">
        <v>0</v>
      </c>
      <c r="J49" s="78"/>
      <c r="K49" s="79"/>
      <c r="L49" s="63" t="e">
        <v>#DIV/0!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5">
      <c r="A50" s="69" t="s">
        <v>57</v>
      </c>
      <c r="B50" s="144">
        <v>42.37</v>
      </c>
      <c r="C50" s="145">
        <v>182</v>
      </c>
      <c r="D50" s="146">
        <v>13.9</v>
      </c>
      <c r="E50" s="30">
        <v>32.8</v>
      </c>
      <c r="F50" s="146">
        <v>40.6</v>
      </c>
      <c r="G50" s="147">
        <v>-26.7</v>
      </c>
      <c r="H50" s="148"/>
      <c r="I50" s="62">
        <v>0</v>
      </c>
      <c r="J50" s="149"/>
      <c r="K50" s="150"/>
      <c r="L50" s="63" t="e">
        <v>#DIV/0!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12" ht="13.5">
      <c r="A51" s="69" t="s">
        <v>58</v>
      </c>
      <c r="B51" s="100">
        <v>15</v>
      </c>
      <c r="C51" s="88"/>
      <c r="D51" s="33">
        <v>8.2</v>
      </c>
      <c r="E51" s="18">
        <v>54.7</v>
      </c>
      <c r="F51" s="33">
        <v>15</v>
      </c>
      <c r="G51" s="70">
        <v>-6.8</v>
      </c>
      <c r="H51" s="75"/>
      <c r="I51" s="62">
        <v>0</v>
      </c>
      <c r="J51" s="78"/>
      <c r="K51" s="79"/>
      <c r="L51" s="63" t="e">
        <v>#DIV/0!</v>
      </c>
    </row>
    <row r="52" spans="1:12" s="7" customFormat="1" ht="13.5">
      <c r="A52" s="69" t="s">
        <v>70</v>
      </c>
      <c r="B52" s="100">
        <v>30.3</v>
      </c>
      <c r="C52" s="88"/>
      <c r="D52" s="28">
        <v>17.1</v>
      </c>
      <c r="E52" s="18">
        <v>56.4</v>
      </c>
      <c r="F52" s="28">
        <v>13.8</v>
      </c>
      <c r="G52" s="70">
        <v>3.3</v>
      </c>
      <c r="H52" s="75"/>
      <c r="I52" s="62">
        <v>0</v>
      </c>
      <c r="J52" s="78"/>
      <c r="K52" s="79"/>
      <c r="L52" s="63" t="e">
        <v>#DIV/0!</v>
      </c>
    </row>
    <row r="53" spans="1:12" ht="13.5">
      <c r="A53" s="69" t="s">
        <v>71</v>
      </c>
      <c r="B53" s="100">
        <v>121.9</v>
      </c>
      <c r="C53" s="88">
        <v>380</v>
      </c>
      <c r="D53" s="28">
        <v>40</v>
      </c>
      <c r="E53" s="18">
        <v>32.8</v>
      </c>
      <c r="F53" s="28">
        <v>33.2</v>
      </c>
      <c r="G53" s="70">
        <v>6.8</v>
      </c>
      <c r="H53" s="75"/>
      <c r="I53" s="62">
        <v>0</v>
      </c>
      <c r="J53" s="78"/>
      <c r="K53" s="79"/>
      <c r="L53" s="63" t="e">
        <v>#DIV/0!</v>
      </c>
    </row>
    <row r="54" spans="1:12" ht="13.5">
      <c r="A54" s="91" t="s">
        <v>27</v>
      </c>
      <c r="B54" s="18">
        <v>1968.8</v>
      </c>
      <c r="C54" s="28">
        <v>0</v>
      </c>
      <c r="D54" s="28">
        <v>1162.3</v>
      </c>
      <c r="E54" s="18">
        <v>59</v>
      </c>
      <c r="F54" s="28">
        <v>1508</v>
      </c>
      <c r="G54" s="70">
        <v>-345.7</v>
      </c>
      <c r="H54" s="80"/>
      <c r="I54" s="62">
        <v>0</v>
      </c>
      <c r="J54" s="81"/>
      <c r="K54" s="73"/>
      <c r="L54" s="63" t="e">
        <v>#DIV/0!</v>
      </c>
    </row>
    <row r="55" spans="1:12" ht="14.25" customHeight="1">
      <c r="A55" s="64" t="s">
        <v>31</v>
      </c>
      <c r="B55" s="101">
        <v>4538.6</v>
      </c>
      <c r="C55" s="89"/>
      <c r="D55" s="27">
        <v>348.1</v>
      </c>
      <c r="E55" s="16">
        <v>7.7</v>
      </c>
      <c r="F55" s="27">
        <v>291</v>
      </c>
      <c r="G55" s="66">
        <v>57.1</v>
      </c>
      <c r="H55" s="67">
        <v>0</v>
      </c>
      <c r="I55" s="62">
        <v>0</v>
      </c>
      <c r="J55" s="82"/>
      <c r="K55" s="67">
        <v>0</v>
      </c>
      <c r="L55" s="63" t="e">
        <v>#DIV/0!</v>
      </c>
    </row>
    <row r="56" spans="1:12" ht="15" customHeight="1" hidden="1">
      <c r="A56" s="69" t="s">
        <v>72</v>
      </c>
      <c r="B56" s="100">
        <v>365</v>
      </c>
      <c r="C56" s="88"/>
      <c r="D56" s="28"/>
      <c r="E56" s="18">
        <v>0</v>
      </c>
      <c r="F56" s="28"/>
      <c r="G56" s="70">
        <v>0</v>
      </c>
      <c r="H56" s="80"/>
      <c r="I56" s="62">
        <v>0</v>
      </c>
      <c r="J56" s="81"/>
      <c r="K56" s="73"/>
      <c r="L56" s="63" t="e">
        <v>#DIV/0!</v>
      </c>
    </row>
    <row r="57" spans="1:12" ht="15" customHeight="1" hidden="1">
      <c r="A57" s="69" t="s">
        <v>73</v>
      </c>
      <c r="B57" s="100">
        <v>39.7</v>
      </c>
      <c r="C57" s="88"/>
      <c r="D57" s="28"/>
      <c r="E57" s="18">
        <v>0</v>
      </c>
      <c r="F57" s="28"/>
      <c r="G57" s="70">
        <v>0</v>
      </c>
      <c r="H57" s="80"/>
      <c r="I57" s="62">
        <v>0</v>
      </c>
      <c r="J57" s="81"/>
      <c r="K57" s="73"/>
      <c r="L57" s="63" t="e">
        <v>#DIV/0!</v>
      </c>
    </row>
    <row r="58" spans="1:12" ht="14.25" customHeight="1">
      <c r="A58" s="69" t="s">
        <v>74</v>
      </c>
      <c r="B58" s="100">
        <v>180</v>
      </c>
      <c r="C58" s="88"/>
      <c r="D58" s="28">
        <v>133</v>
      </c>
      <c r="E58" s="18">
        <v>73.9</v>
      </c>
      <c r="F58" s="28">
        <v>105</v>
      </c>
      <c r="G58" s="70">
        <v>28</v>
      </c>
      <c r="H58" s="80"/>
      <c r="I58" s="62">
        <v>0</v>
      </c>
      <c r="J58" s="81"/>
      <c r="K58" s="73"/>
      <c r="L58" s="63" t="e">
        <v>#DIV/0!</v>
      </c>
    </row>
    <row r="59" spans="1:12" ht="15" customHeight="1" hidden="1">
      <c r="A59" s="69" t="s">
        <v>75</v>
      </c>
      <c r="B59" s="100">
        <v>572.6</v>
      </c>
      <c r="C59" s="88"/>
      <c r="D59" s="28"/>
      <c r="E59" s="18">
        <v>0</v>
      </c>
      <c r="F59" s="28"/>
      <c r="G59" s="70">
        <v>0</v>
      </c>
      <c r="H59" s="80"/>
      <c r="I59" s="62">
        <v>0</v>
      </c>
      <c r="J59" s="81"/>
      <c r="K59" s="73"/>
      <c r="L59" s="63" t="e">
        <v>#DIV/0!</v>
      </c>
    </row>
    <row r="60" spans="1:12" ht="15" customHeight="1" hidden="1">
      <c r="A60" s="69" t="s">
        <v>59</v>
      </c>
      <c r="B60" s="100">
        <v>78.7</v>
      </c>
      <c r="C60" s="88"/>
      <c r="D60" s="28"/>
      <c r="E60" s="18">
        <v>0</v>
      </c>
      <c r="F60" s="28"/>
      <c r="G60" s="70">
        <v>0</v>
      </c>
      <c r="H60" s="80"/>
      <c r="I60" s="62">
        <v>0</v>
      </c>
      <c r="J60" s="81"/>
      <c r="K60" s="73"/>
      <c r="L60" s="63" t="e">
        <v>#DIV/0!</v>
      </c>
    </row>
    <row r="61" spans="1:12" ht="14.25" customHeight="1">
      <c r="A61" s="69" t="s">
        <v>60</v>
      </c>
      <c r="B61" s="100">
        <v>90.7</v>
      </c>
      <c r="C61" s="88"/>
      <c r="D61" s="28">
        <v>1.6</v>
      </c>
      <c r="E61" s="18">
        <v>1.8</v>
      </c>
      <c r="F61" s="28"/>
      <c r="G61" s="70">
        <v>1.6</v>
      </c>
      <c r="H61" s="80"/>
      <c r="I61" s="62">
        <v>0</v>
      </c>
      <c r="J61" s="81"/>
      <c r="K61" s="73"/>
      <c r="L61" s="63" t="e">
        <v>#DIV/0!</v>
      </c>
    </row>
    <row r="62" spans="1:12" ht="15" customHeight="1" hidden="1">
      <c r="A62" s="69" t="s">
        <v>95</v>
      </c>
      <c r="B62" s="100">
        <v>28</v>
      </c>
      <c r="C62" s="88"/>
      <c r="D62" s="28"/>
      <c r="E62" s="18">
        <v>0</v>
      </c>
      <c r="F62" s="28"/>
      <c r="G62" s="70">
        <v>0</v>
      </c>
      <c r="H62" s="83"/>
      <c r="L62" s="63" t="e">
        <v>#DIV/0!</v>
      </c>
    </row>
    <row r="63" spans="1:12" ht="15" customHeight="1" hidden="1">
      <c r="A63" s="69" t="s">
        <v>32</v>
      </c>
      <c r="B63" s="100">
        <v>88</v>
      </c>
      <c r="C63" s="88"/>
      <c r="D63" s="28"/>
      <c r="E63" s="18">
        <v>0</v>
      </c>
      <c r="F63" s="28"/>
      <c r="G63" s="70">
        <v>0</v>
      </c>
      <c r="H63" s="83"/>
      <c r="L63" s="63" t="e">
        <v>#DIV/0!</v>
      </c>
    </row>
    <row r="64" spans="1:12" ht="14.25" customHeight="1">
      <c r="A64" s="69" t="s">
        <v>76</v>
      </c>
      <c r="B64" s="100">
        <v>203.4</v>
      </c>
      <c r="C64" s="88"/>
      <c r="D64" s="28">
        <v>13.9</v>
      </c>
      <c r="E64" s="18">
        <v>6.8</v>
      </c>
      <c r="F64" s="28"/>
      <c r="G64" s="70">
        <v>13.9</v>
      </c>
      <c r="H64" s="80"/>
      <c r="I64" s="62">
        <v>0</v>
      </c>
      <c r="J64" s="81"/>
      <c r="K64" s="73"/>
      <c r="L64" s="63" t="e">
        <v>#DIV/0!</v>
      </c>
    </row>
    <row r="65" spans="1:12" ht="15" customHeight="1" hidden="1">
      <c r="A65" s="69" t="s">
        <v>33</v>
      </c>
      <c r="B65" s="100">
        <v>701</v>
      </c>
      <c r="C65" s="88"/>
      <c r="D65" s="28"/>
      <c r="E65" s="18">
        <v>0</v>
      </c>
      <c r="F65" s="28"/>
      <c r="G65" s="70">
        <v>0</v>
      </c>
      <c r="H65" s="80"/>
      <c r="I65" s="62">
        <v>0</v>
      </c>
      <c r="J65" s="81"/>
      <c r="K65" s="73"/>
      <c r="L65" s="63" t="e">
        <v>#DIV/0!</v>
      </c>
    </row>
    <row r="66" spans="1:12" ht="14.25" customHeight="1">
      <c r="A66" s="69" t="s">
        <v>34</v>
      </c>
      <c r="B66" s="100">
        <v>321.5</v>
      </c>
      <c r="C66" s="88"/>
      <c r="D66" s="28">
        <v>142.1</v>
      </c>
      <c r="E66" s="18">
        <v>44.2</v>
      </c>
      <c r="F66" s="28">
        <v>135.7</v>
      </c>
      <c r="G66" s="70">
        <v>6.4</v>
      </c>
      <c r="H66" s="80"/>
      <c r="I66" s="62">
        <v>0</v>
      </c>
      <c r="J66" s="81"/>
      <c r="K66" s="73"/>
      <c r="L66" s="63" t="e">
        <v>#DIV/0!</v>
      </c>
    </row>
    <row r="67" spans="1:12" ht="15" customHeight="1" hidden="1">
      <c r="A67" s="69" t="s">
        <v>35</v>
      </c>
      <c r="B67" s="100">
        <v>426.8</v>
      </c>
      <c r="C67" s="88"/>
      <c r="D67" s="28"/>
      <c r="E67" s="18"/>
      <c r="F67" s="28"/>
      <c r="G67" s="70">
        <v>0</v>
      </c>
      <c r="H67" s="80"/>
      <c r="I67" s="62">
        <v>0</v>
      </c>
      <c r="J67" s="81"/>
      <c r="K67" s="73"/>
      <c r="L67" s="63" t="e">
        <v>#DIV/0!</v>
      </c>
    </row>
    <row r="68" spans="1:12" s="7" customFormat="1" ht="14.25" customHeight="1">
      <c r="A68" s="69" t="s">
        <v>36</v>
      </c>
      <c r="B68" s="100">
        <v>1175.3</v>
      </c>
      <c r="C68" s="88"/>
      <c r="D68" s="28">
        <v>42</v>
      </c>
      <c r="E68" s="18">
        <v>3.6</v>
      </c>
      <c r="F68" s="28">
        <v>36</v>
      </c>
      <c r="G68" s="70">
        <v>6</v>
      </c>
      <c r="H68" s="80"/>
      <c r="I68" s="62">
        <v>0</v>
      </c>
      <c r="J68" s="81"/>
      <c r="K68" s="73"/>
      <c r="L68" s="63" t="e">
        <v>#DIV/0!</v>
      </c>
    </row>
    <row r="69" spans="1:12" ht="14.25" customHeight="1">
      <c r="A69" s="69" t="s">
        <v>37</v>
      </c>
      <c r="B69" s="18">
        <v>267.9</v>
      </c>
      <c r="C69" s="28">
        <v>0</v>
      </c>
      <c r="D69" s="28">
        <v>15.5</v>
      </c>
      <c r="E69" s="18">
        <v>5.8</v>
      </c>
      <c r="F69" s="28">
        <v>14.3</v>
      </c>
      <c r="G69" s="70">
        <v>1.2</v>
      </c>
      <c r="H69" s="80"/>
      <c r="I69" s="62">
        <v>0</v>
      </c>
      <c r="J69" s="81"/>
      <c r="K69" s="73"/>
      <c r="L69" s="63" t="e">
        <v>#DIV/0!</v>
      </c>
    </row>
    <row r="70" spans="1:12" ht="15" customHeight="1" hidden="1">
      <c r="A70" s="64" t="s">
        <v>77</v>
      </c>
      <c r="B70" s="101">
        <v>68.2</v>
      </c>
      <c r="C70" s="89"/>
      <c r="D70" s="27"/>
      <c r="E70" s="16">
        <v>0</v>
      </c>
      <c r="F70" s="27"/>
      <c r="G70" s="70">
        <v>0</v>
      </c>
      <c r="H70" s="67">
        <v>0</v>
      </c>
      <c r="I70" s="62">
        <v>0</v>
      </c>
      <c r="J70" s="82">
        <v>0</v>
      </c>
      <c r="K70" s="67">
        <v>0</v>
      </c>
      <c r="L70" s="63" t="e">
        <v>#DIV/0!</v>
      </c>
    </row>
    <row r="71" spans="1:12" ht="15" customHeight="1" hidden="1">
      <c r="A71" s="69" t="s">
        <v>78</v>
      </c>
      <c r="B71" s="100">
        <v>23.37</v>
      </c>
      <c r="C71" s="88"/>
      <c r="D71" s="28"/>
      <c r="E71" s="18">
        <v>0</v>
      </c>
      <c r="F71" s="28">
        <v>0</v>
      </c>
      <c r="G71" s="70">
        <v>0</v>
      </c>
      <c r="H71" s="80"/>
      <c r="I71" s="62">
        <v>0</v>
      </c>
      <c r="J71" s="81"/>
      <c r="K71" s="73"/>
      <c r="L71" s="63" t="e">
        <v>#DIV/0!</v>
      </c>
    </row>
    <row r="72" spans="1:12" ht="15" customHeight="1" hidden="1">
      <c r="A72" s="69" t="s">
        <v>38</v>
      </c>
      <c r="B72" s="100">
        <v>10.9</v>
      </c>
      <c r="C72" s="88"/>
      <c r="D72" s="28"/>
      <c r="E72" s="18">
        <v>0</v>
      </c>
      <c r="F72" s="28"/>
      <c r="G72" s="70">
        <v>0</v>
      </c>
      <c r="H72" s="80"/>
      <c r="I72" s="62">
        <v>0</v>
      </c>
      <c r="J72" s="81"/>
      <c r="K72" s="73"/>
      <c r="L72" s="63" t="e">
        <v>#DIV/0!</v>
      </c>
    </row>
    <row r="73" spans="1:12" ht="15" customHeight="1" hidden="1">
      <c r="A73" s="69" t="s">
        <v>39</v>
      </c>
      <c r="B73" s="100">
        <v>13.3</v>
      </c>
      <c r="C73" s="88"/>
      <c r="D73" s="28"/>
      <c r="E73" s="18">
        <v>0</v>
      </c>
      <c r="F73" s="28"/>
      <c r="G73" s="70">
        <v>0</v>
      </c>
      <c r="H73" s="80"/>
      <c r="I73" s="62">
        <v>0</v>
      </c>
      <c r="J73" s="81"/>
      <c r="K73" s="73"/>
      <c r="L73" s="63" t="e">
        <v>#DIV/0!</v>
      </c>
    </row>
    <row r="74" spans="1:12" s="7" customFormat="1" ht="15" customHeight="1" hidden="1">
      <c r="A74" s="69" t="s">
        <v>79</v>
      </c>
      <c r="B74" s="100">
        <v>0</v>
      </c>
      <c r="C74" s="88"/>
      <c r="D74" s="28"/>
      <c r="E74" s="18"/>
      <c r="F74" s="28"/>
      <c r="G74" s="70">
        <v>0</v>
      </c>
      <c r="H74" s="80"/>
      <c r="I74" s="62" t="e">
        <v>#DIV/0!</v>
      </c>
      <c r="J74" s="81"/>
      <c r="K74" s="73"/>
      <c r="L74" s="63" t="e">
        <v>#DIV/0!</v>
      </c>
    </row>
    <row r="75" spans="1:12" s="7" customFormat="1" ht="15" customHeight="1" hidden="1">
      <c r="A75" s="69" t="s">
        <v>80</v>
      </c>
      <c r="B75" s="100">
        <v>0</v>
      </c>
      <c r="C75" s="88"/>
      <c r="D75" s="28"/>
      <c r="E75" s="18"/>
      <c r="F75" s="28"/>
      <c r="G75" s="70">
        <v>0</v>
      </c>
      <c r="H75" s="80"/>
      <c r="I75" s="62" t="e">
        <v>#DIV/0!</v>
      </c>
      <c r="J75" s="81"/>
      <c r="K75" s="73"/>
      <c r="L75" s="63" t="e">
        <v>#DIV/0!</v>
      </c>
    </row>
    <row r="76" spans="1:12" ht="15" customHeight="1" hidden="1">
      <c r="A76" s="69" t="s">
        <v>40</v>
      </c>
      <c r="B76" s="100">
        <v>20.61</v>
      </c>
      <c r="C76" s="27">
        <v>0</v>
      </c>
      <c r="D76" s="27"/>
      <c r="E76" s="18">
        <v>0</v>
      </c>
      <c r="F76" s="27"/>
      <c r="G76" s="70">
        <v>0</v>
      </c>
      <c r="H76" s="84"/>
      <c r="I76" s="62">
        <v>0</v>
      </c>
      <c r="J76" s="81"/>
      <c r="K76" s="85"/>
      <c r="L76" s="63" t="e">
        <v>#DIV/0!</v>
      </c>
    </row>
    <row r="77" spans="1:12" ht="15" customHeight="1" hidden="1">
      <c r="A77" s="64" t="s">
        <v>81</v>
      </c>
      <c r="B77" s="101">
        <v>360.6</v>
      </c>
      <c r="C77" s="89"/>
      <c r="D77" s="27"/>
      <c r="E77" s="16">
        <v>0</v>
      </c>
      <c r="F77" s="27"/>
      <c r="G77" s="70">
        <v>0</v>
      </c>
      <c r="H77" s="67">
        <v>0</v>
      </c>
      <c r="I77" s="62">
        <v>0</v>
      </c>
      <c r="J77" s="82"/>
      <c r="K77" s="67">
        <v>0</v>
      </c>
      <c r="L77" s="63" t="e">
        <v>#DIV/0!</v>
      </c>
    </row>
    <row r="78" spans="1:12" ht="15" customHeight="1" hidden="1">
      <c r="A78" s="69" t="s">
        <v>82</v>
      </c>
      <c r="B78" s="100">
        <v>0</v>
      </c>
      <c r="C78" s="88"/>
      <c r="D78" s="28"/>
      <c r="E78" s="18"/>
      <c r="F78" s="28">
        <v>0</v>
      </c>
      <c r="G78" s="70">
        <v>0</v>
      </c>
      <c r="H78" s="80"/>
      <c r="I78" s="62" t="e">
        <v>#DIV/0!</v>
      </c>
      <c r="J78" s="81"/>
      <c r="K78" s="73"/>
      <c r="L78" s="63" t="e">
        <v>#DIV/0!</v>
      </c>
    </row>
    <row r="79" spans="1:12" ht="15" customHeight="1" hidden="1">
      <c r="A79" s="69" t="s">
        <v>83</v>
      </c>
      <c r="B79" s="100">
        <v>0</v>
      </c>
      <c r="C79" s="88"/>
      <c r="D79" s="28"/>
      <c r="E79" s="18"/>
      <c r="F79" s="28"/>
      <c r="G79" s="70">
        <v>0</v>
      </c>
      <c r="H79" s="80"/>
      <c r="I79" s="62" t="e">
        <v>#DIV/0!</v>
      </c>
      <c r="J79" s="81"/>
      <c r="K79" s="73"/>
      <c r="L79" s="63" t="e">
        <v>#DIV/0!</v>
      </c>
    </row>
    <row r="80" spans="1:12" ht="15" customHeight="1" hidden="1">
      <c r="A80" s="69" t="s">
        <v>84</v>
      </c>
      <c r="B80" s="100">
        <v>0</v>
      </c>
      <c r="C80" s="88"/>
      <c r="D80" s="28"/>
      <c r="E80" s="18"/>
      <c r="F80" s="28"/>
      <c r="G80" s="70">
        <v>0</v>
      </c>
      <c r="H80" s="80"/>
      <c r="I80" s="62" t="e">
        <v>#DIV/0!</v>
      </c>
      <c r="J80" s="81"/>
      <c r="K80" s="73"/>
      <c r="L80" s="63" t="e">
        <v>#DIV/0!</v>
      </c>
    </row>
    <row r="81" spans="1:12" ht="15" customHeight="1" hidden="1">
      <c r="A81" s="69" t="s">
        <v>85</v>
      </c>
      <c r="B81" s="100">
        <v>0</v>
      </c>
      <c r="C81" s="88"/>
      <c r="D81" s="28"/>
      <c r="E81" s="18"/>
      <c r="F81" s="28"/>
      <c r="G81" s="70">
        <v>0</v>
      </c>
      <c r="H81" s="80"/>
      <c r="I81" s="62" t="e">
        <v>#DIV/0!</v>
      </c>
      <c r="J81" s="81"/>
      <c r="K81" s="73"/>
      <c r="L81" s="63" t="e">
        <v>#DIV/0!</v>
      </c>
    </row>
    <row r="82" spans="1:12" ht="15" customHeight="1" hidden="1">
      <c r="A82" s="69" t="s">
        <v>41</v>
      </c>
      <c r="B82" s="100">
        <v>184.5</v>
      </c>
      <c r="C82" s="88"/>
      <c r="D82" s="28"/>
      <c r="E82" s="18">
        <v>0</v>
      </c>
      <c r="F82" s="28"/>
      <c r="G82" s="70">
        <v>0</v>
      </c>
      <c r="H82" s="80"/>
      <c r="I82" s="62">
        <v>0</v>
      </c>
      <c r="J82" s="81"/>
      <c r="K82" s="73"/>
      <c r="L82" s="63" t="e">
        <v>#DIV/0!</v>
      </c>
    </row>
    <row r="83" spans="1:12" ht="15" customHeight="1" hidden="1">
      <c r="A83" s="69" t="s">
        <v>42</v>
      </c>
      <c r="B83" s="100">
        <v>17.9</v>
      </c>
      <c r="C83" s="88"/>
      <c r="D83" s="28"/>
      <c r="E83" s="18">
        <v>0</v>
      </c>
      <c r="F83" s="28"/>
      <c r="G83" s="70">
        <v>0</v>
      </c>
      <c r="H83" s="80"/>
      <c r="I83" s="62">
        <v>0</v>
      </c>
      <c r="J83" s="81"/>
      <c r="K83" s="73"/>
      <c r="L83" s="63" t="e">
        <v>#DIV/0!</v>
      </c>
    </row>
    <row r="84" spans="1:12" ht="15" customHeight="1" hidden="1">
      <c r="A84" s="69" t="s">
        <v>86</v>
      </c>
      <c r="B84" s="100">
        <v>0</v>
      </c>
      <c r="C84" s="88"/>
      <c r="D84" s="28"/>
      <c r="E84" s="18"/>
      <c r="F84" s="28"/>
      <c r="G84" s="70">
        <v>0</v>
      </c>
      <c r="H84" s="80"/>
      <c r="I84" s="62" t="e">
        <v>#DIV/0!</v>
      </c>
      <c r="J84" s="81"/>
      <c r="K84" s="73"/>
      <c r="L84" s="63" t="e">
        <v>#DIV/0!</v>
      </c>
    </row>
    <row r="85" spans="1:12" ht="15" customHeight="1" hidden="1">
      <c r="A85" s="69" t="s">
        <v>87</v>
      </c>
      <c r="B85" s="100">
        <v>0</v>
      </c>
      <c r="C85" s="88"/>
      <c r="D85" s="28"/>
      <c r="E85" s="18"/>
      <c r="F85" s="28"/>
      <c r="G85" s="70">
        <v>0</v>
      </c>
      <c r="H85" s="80"/>
      <c r="I85" s="62" t="e">
        <v>#DIV/0!</v>
      </c>
      <c r="J85" s="81"/>
      <c r="K85" s="73"/>
      <c r="L85" s="63" t="e">
        <v>#DIV/0!</v>
      </c>
    </row>
    <row r="86" spans="1:12" ht="15" customHeight="1" hidden="1">
      <c r="A86" s="69" t="s">
        <v>43</v>
      </c>
      <c r="B86" s="100">
        <v>2.5</v>
      </c>
      <c r="C86" s="88"/>
      <c r="D86" s="28"/>
      <c r="E86" s="18">
        <v>0</v>
      </c>
      <c r="F86" s="28"/>
      <c r="G86" s="70">
        <v>0</v>
      </c>
      <c r="H86" s="80"/>
      <c r="I86" s="62">
        <v>0</v>
      </c>
      <c r="J86" s="81"/>
      <c r="K86" s="73"/>
      <c r="L86" s="63" t="e">
        <v>#DIV/0!</v>
      </c>
    </row>
    <row r="87" spans="1:12" ht="15" customHeight="1" hidden="1">
      <c r="A87" s="69" t="s">
        <v>88</v>
      </c>
      <c r="B87" s="100">
        <v>0</v>
      </c>
      <c r="C87" s="88"/>
      <c r="D87" s="28"/>
      <c r="E87" s="18"/>
      <c r="F87" s="28"/>
      <c r="G87" s="70">
        <v>0</v>
      </c>
      <c r="H87" s="80"/>
      <c r="I87" s="62" t="e">
        <v>#DIV/0!</v>
      </c>
      <c r="J87" s="81"/>
      <c r="K87" s="73"/>
      <c r="L87" s="63" t="e">
        <v>#DIV/0!</v>
      </c>
    </row>
    <row r="88" spans="1:12" ht="15" customHeight="1" hidden="1">
      <c r="A88" s="69" t="s">
        <v>44</v>
      </c>
      <c r="B88" s="100">
        <v>60.9</v>
      </c>
      <c r="C88" s="88"/>
      <c r="D88" s="28"/>
      <c r="E88" s="18">
        <v>0</v>
      </c>
      <c r="F88" s="28"/>
      <c r="G88" s="70">
        <v>0</v>
      </c>
      <c r="H88" s="80"/>
      <c r="I88" s="62">
        <v>0</v>
      </c>
      <c r="J88" s="81"/>
      <c r="K88" s="73"/>
      <c r="L88" s="63" t="e">
        <v>#DIV/0!</v>
      </c>
    </row>
    <row r="89" spans="1:12" ht="15" customHeight="1" hidden="1">
      <c r="A89" s="69" t="s">
        <v>45</v>
      </c>
      <c r="B89" s="100">
        <v>69.3</v>
      </c>
      <c r="C89" s="88"/>
      <c r="D89" s="28"/>
      <c r="E89" s="18">
        <v>0</v>
      </c>
      <c r="F89" s="28"/>
      <c r="G89" s="70">
        <v>0</v>
      </c>
      <c r="H89" s="80"/>
      <c r="I89" s="62">
        <v>0</v>
      </c>
      <c r="J89" s="81"/>
      <c r="K89" s="73"/>
      <c r="L89" s="63" t="e">
        <v>#DIV/0!</v>
      </c>
    </row>
    <row r="90" spans="1:12" ht="15" customHeight="1" hidden="1">
      <c r="A90" s="69" t="s">
        <v>46</v>
      </c>
      <c r="B90" s="100">
        <v>14.6</v>
      </c>
      <c r="C90" s="88"/>
      <c r="D90" s="28"/>
      <c r="E90" s="18">
        <v>0</v>
      </c>
      <c r="F90" s="28"/>
      <c r="G90" s="70">
        <v>0</v>
      </c>
      <c r="H90" s="80"/>
      <c r="I90" s="62">
        <v>0</v>
      </c>
      <c r="J90" s="81"/>
      <c r="K90" s="73"/>
      <c r="L90" s="63" t="e">
        <v>#DIV/0!</v>
      </c>
    </row>
    <row r="91" spans="1:12" s="7" customFormat="1" ht="15" customHeight="1" hidden="1">
      <c r="A91" s="69" t="s">
        <v>47</v>
      </c>
      <c r="B91" s="100">
        <v>10.9</v>
      </c>
      <c r="C91" s="88"/>
      <c r="D91" s="28"/>
      <c r="E91" s="18">
        <v>0</v>
      </c>
      <c r="F91" s="28"/>
      <c r="G91" s="70">
        <v>0</v>
      </c>
      <c r="H91" s="80"/>
      <c r="I91" s="62">
        <v>0</v>
      </c>
      <c r="J91" s="81"/>
      <c r="K91" s="73"/>
      <c r="L91" s="63" t="e">
        <v>#DIV/0!</v>
      </c>
    </row>
    <row r="92" spans="1:12" s="7" customFormat="1" ht="15" customHeight="1" hidden="1">
      <c r="A92" s="69" t="s">
        <v>119</v>
      </c>
      <c r="B92" s="100">
        <v>0</v>
      </c>
      <c r="C92" s="88"/>
      <c r="D92" s="28"/>
      <c r="E92" s="18"/>
      <c r="F92" s="28"/>
      <c r="G92" s="70">
        <v>0</v>
      </c>
      <c r="H92" s="80"/>
      <c r="I92" s="62" t="e">
        <v>#DIV/0!</v>
      </c>
      <c r="J92" s="81"/>
      <c r="K92" s="73"/>
      <c r="L92" s="63" t="e">
        <v>#DIV/0!</v>
      </c>
    </row>
    <row r="93" spans="1:12" ht="15" customHeight="1" hidden="1">
      <c r="A93" s="69" t="s">
        <v>89</v>
      </c>
      <c r="B93" s="16">
        <v>0</v>
      </c>
      <c r="C93" s="27">
        <v>0</v>
      </c>
      <c r="D93" s="27"/>
      <c r="E93" s="18"/>
      <c r="F93" s="27"/>
      <c r="G93" s="70">
        <v>0</v>
      </c>
      <c r="H93" s="84"/>
      <c r="I93" s="62" t="e">
        <v>#DIV/0!</v>
      </c>
      <c r="J93" s="81"/>
      <c r="K93" s="85"/>
      <c r="L93" s="63" t="e">
        <v>#DIV/0!</v>
      </c>
    </row>
    <row r="94" spans="1:12" ht="14.25" customHeight="1">
      <c r="A94" s="64" t="s">
        <v>49</v>
      </c>
      <c r="B94" s="101">
        <v>0.2</v>
      </c>
      <c r="C94" s="89"/>
      <c r="D94" s="96">
        <v>0.01</v>
      </c>
      <c r="E94" s="16">
        <v>5</v>
      </c>
      <c r="F94" s="27">
        <v>0.4</v>
      </c>
      <c r="G94" s="66">
        <v>-0.4</v>
      </c>
      <c r="H94" s="84"/>
      <c r="I94" s="62">
        <v>0</v>
      </c>
      <c r="J94" s="82"/>
      <c r="K94" s="85"/>
      <c r="L94" s="63" t="e">
        <v>#DIV/0!</v>
      </c>
    </row>
    <row r="95" spans="1:12" ht="15" customHeight="1" hidden="1">
      <c r="A95" s="69" t="s">
        <v>90</v>
      </c>
      <c r="B95" s="100">
        <v>0</v>
      </c>
      <c r="C95" s="88"/>
      <c r="D95" s="47"/>
      <c r="E95" s="18"/>
      <c r="F95" s="28"/>
      <c r="G95" s="70">
        <v>0</v>
      </c>
      <c r="H95" s="80"/>
      <c r="I95" s="62" t="e">
        <v>#DIV/0!</v>
      </c>
      <c r="J95" s="81"/>
      <c r="K95" s="73"/>
      <c r="L95" s="63" t="e">
        <v>#DIV/0!</v>
      </c>
    </row>
    <row r="96" spans="1:12" ht="14.25" customHeight="1">
      <c r="A96" s="87" t="s">
        <v>50</v>
      </c>
      <c r="B96" s="151">
        <v>0.2</v>
      </c>
      <c r="C96" s="152"/>
      <c r="D96" s="153">
        <v>0.01</v>
      </c>
      <c r="E96" s="20">
        <v>5</v>
      </c>
      <c r="F96" s="34">
        <v>0.4</v>
      </c>
      <c r="G96" s="154">
        <v>-0.4</v>
      </c>
      <c r="H96" s="80"/>
      <c r="I96" s="62">
        <v>0</v>
      </c>
      <c r="J96" s="81"/>
      <c r="K96" s="73"/>
      <c r="L96" s="63" t="e">
        <v>#DIV/0!</v>
      </c>
    </row>
    <row r="97" spans="1:12" ht="15" customHeight="1" hidden="1">
      <c r="A97" s="76" t="s">
        <v>51</v>
      </c>
      <c r="B97" s="97"/>
      <c r="C97" s="97"/>
      <c r="D97" s="35"/>
      <c r="E97" s="36"/>
      <c r="F97" s="35"/>
      <c r="G97" s="98"/>
      <c r="H97" s="80"/>
      <c r="I97" s="62" t="e">
        <v>#DIV/0!</v>
      </c>
      <c r="J97" s="81"/>
      <c r="K97" s="73"/>
      <c r="L97" s="63" t="e">
        <v>#DIV/0!</v>
      </c>
    </row>
    <row r="98" spans="1:12" ht="15" customHeight="1" hidden="1">
      <c r="A98" s="69" t="s">
        <v>52</v>
      </c>
      <c r="B98" s="88"/>
      <c r="C98" s="88"/>
      <c r="D98" s="28"/>
      <c r="E98" s="18"/>
      <c r="F98" s="28"/>
      <c r="G98" s="86"/>
      <c r="H98" s="80"/>
      <c r="I98" s="62" t="e">
        <v>#DIV/0!</v>
      </c>
      <c r="J98" s="81"/>
      <c r="K98" s="73"/>
      <c r="L98" s="63" t="e">
        <v>#DIV/0!</v>
      </c>
    </row>
    <row r="99" spans="1:12" ht="15" customHeight="1" hidden="1">
      <c r="A99" s="69" t="s">
        <v>53</v>
      </c>
      <c r="B99" s="88"/>
      <c r="C99" s="88"/>
      <c r="D99" s="28"/>
      <c r="E99" s="18"/>
      <c r="F99" s="28"/>
      <c r="G99" s="86"/>
      <c r="H99" s="80"/>
      <c r="I99" s="62" t="e">
        <v>#DIV/0!</v>
      </c>
      <c r="J99" s="81"/>
      <c r="K99" s="73"/>
      <c r="L99" s="63" t="e">
        <v>#DIV/0!</v>
      </c>
    </row>
    <row r="100" spans="1:12" ht="15" customHeight="1" hidden="1">
      <c r="A100" s="69" t="s">
        <v>91</v>
      </c>
      <c r="B100" s="88"/>
      <c r="C100" s="88"/>
      <c r="D100" s="28"/>
      <c r="E100" s="18"/>
      <c r="F100" s="28"/>
      <c r="G100" s="86"/>
      <c r="H100" s="80"/>
      <c r="I100" s="62" t="e">
        <v>#DIV/0!</v>
      </c>
      <c r="J100" s="81"/>
      <c r="K100" s="73"/>
      <c r="L100" s="63" t="e">
        <v>#DIV/0!</v>
      </c>
    </row>
    <row r="101" spans="1:12" ht="15" customHeight="1" hidden="1">
      <c r="A101" s="69" t="s">
        <v>54</v>
      </c>
      <c r="B101" s="88"/>
      <c r="C101" s="88"/>
      <c r="D101" s="28"/>
      <c r="E101" s="18"/>
      <c r="F101" s="28"/>
      <c r="G101" s="86"/>
      <c r="H101" s="80"/>
      <c r="I101" s="62" t="e">
        <v>#DIV/0!</v>
      </c>
      <c r="J101" s="81"/>
      <c r="K101" s="73"/>
      <c r="L101" s="63" t="e">
        <v>#DIV/0!</v>
      </c>
    </row>
    <row r="102" spans="1:12" ht="15" customHeight="1" hidden="1">
      <c r="A102" s="69" t="s">
        <v>55</v>
      </c>
      <c r="B102" s="88"/>
      <c r="C102" s="88"/>
      <c r="D102" s="28"/>
      <c r="E102" s="18"/>
      <c r="F102" s="28"/>
      <c r="G102" s="86"/>
      <c r="H102" s="80"/>
      <c r="I102" s="62" t="e">
        <v>#DIV/0!</v>
      </c>
      <c r="J102" s="81"/>
      <c r="K102" s="73"/>
      <c r="L102" s="63" t="e">
        <v>#DIV/0!</v>
      </c>
    </row>
    <row r="103" spans="1:12" s="7" customFormat="1" ht="15" customHeight="1" hidden="1">
      <c r="A103" s="69" t="s">
        <v>92</v>
      </c>
      <c r="B103" s="88"/>
      <c r="C103" s="88"/>
      <c r="D103" s="28"/>
      <c r="E103" s="18"/>
      <c r="F103" s="28"/>
      <c r="G103" s="86"/>
      <c r="H103" s="80"/>
      <c r="I103" s="62" t="e">
        <v>#DIV/0!</v>
      </c>
      <c r="J103" s="81"/>
      <c r="K103" s="73"/>
      <c r="L103" s="63" t="e">
        <v>#DIV/0!</v>
      </c>
    </row>
    <row r="104" spans="1:12" ht="15" customHeight="1" hidden="1">
      <c r="A104" s="87" t="s">
        <v>93</v>
      </c>
      <c r="B104" s="92"/>
      <c r="C104" s="92"/>
      <c r="D104" s="92"/>
      <c r="E104" s="20"/>
      <c r="F104" s="93"/>
      <c r="G104" s="86"/>
      <c r="H104" s="73"/>
      <c r="I104" s="62" t="e">
        <v>#DIV/0!</v>
      </c>
      <c r="J104" s="72"/>
      <c r="K104" s="73"/>
      <c r="L104" s="63" t="e">
        <v>#DIV/0!</v>
      </c>
    </row>
    <row r="105" s="5" customFormat="1" ht="14.25" customHeight="1">
      <c r="F105" s="52"/>
    </row>
    <row r="106" s="5" customFormat="1" ht="14.25" customHeight="1">
      <c r="F106" s="52"/>
    </row>
    <row r="107" s="5" customFormat="1" ht="14.25" customHeight="1">
      <c r="F107" s="52"/>
    </row>
    <row r="108" s="5" customFormat="1" ht="14.25" customHeight="1">
      <c r="F108" s="52"/>
    </row>
    <row r="109" s="5" customFormat="1" ht="14.25" customHeight="1">
      <c r="F109" s="52"/>
    </row>
    <row r="110" s="5" customFormat="1" ht="14.25" customHeight="1">
      <c r="F110" s="52"/>
    </row>
    <row r="111" s="5" customFormat="1" ht="14.25" customHeight="1">
      <c r="F111" s="52"/>
    </row>
    <row r="112" s="5" customFormat="1" ht="14.25" customHeight="1">
      <c r="F112" s="52"/>
    </row>
    <row r="113" s="5" customFormat="1" ht="14.25" customHeight="1">
      <c r="F113" s="52"/>
    </row>
    <row r="114" s="5" customFormat="1" ht="14.25" customHeight="1">
      <c r="F114" s="52"/>
    </row>
    <row r="115" s="5" customFormat="1" ht="14.25" customHeight="1">
      <c r="F115" s="52"/>
    </row>
    <row r="116" s="5" customFormat="1" ht="14.25" customHeight="1">
      <c r="F116" s="52"/>
    </row>
    <row r="117" s="5" customFormat="1" ht="14.25" customHeight="1">
      <c r="F117" s="52"/>
    </row>
    <row r="118" s="5" customFormat="1" ht="14.25" customHeight="1">
      <c r="F118" s="52"/>
    </row>
    <row r="119" s="5" customFormat="1" ht="14.25" customHeight="1">
      <c r="F119" s="52"/>
    </row>
    <row r="120" s="5" customFormat="1" ht="14.25" customHeight="1">
      <c r="F120" s="52"/>
    </row>
    <row r="121" s="5" customFormat="1" ht="14.25" customHeight="1">
      <c r="F121" s="52"/>
    </row>
    <row r="122" s="5" customFormat="1" ht="14.25" customHeight="1">
      <c r="F122" s="52"/>
    </row>
    <row r="123" s="5" customFormat="1" ht="14.25" customHeight="1">
      <c r="F123" s="52"/>
    </row>
    <row r="124" s="5" customFormat="1" ht="14.25" customHeight="1">
      <c r="F124" s="52"/>
    </row>
    <row r="125" s="5" customFormat="1" ht="14.25" customHeight="1">
      <c r="F125" s="52"/>
    </row>
    <row r="126" s="5" customFormat="1" ht="14.25" customHeight="1">
      <c r="F126" s="52"/>
    </row>
    <row r="127" s="5" customFormat="1" ht="14.25" customHeight="1">
      <c r="F127" s="52"/>
    </row>
    <row r="128" s="5" customFormat="1" ht="14.25" customHeight="1">
      <c r="F128" s="52"/>
    </row>
    <row r="129" s="5" customFormat="1" ht="14.25" customHeight="1">
      <c r="F129" s="52"/>
    </row>
    <row r="130" s="5" customFormat="1" ht="14.25" customHeight="1">
      <c r="F130" s="52"/>
    </row>
    <row r="131" s="5" customFormat="1" ht="14.25" customHeight="1">
      <c r="F131" s="52"/>
    </row>
    <row r="132" s="5" customFormat="1" ht="14.25" customHeight="1">
      <c r="F132" s="52"/>
    </row>
    <row r="133" s="5" customFormat="1" ht="14.25" customHeight="1">
      <c r="F133" s="52"/>
    </row>
    <row r="134" s="5" customFormat="1" ht="14.25" customHeight="1">
      <c r="F134" s="52"/>
    </row>
    <row r="135" s="5" customFormat="1" ht="14.25" customHeight="1">
      <c r="F135" s="52"/>
    </row>
    <row r="136" s="5" customFormat="1" ht="14.25" customHeight="1">
      <c r="F136" s="52"/>
    </row>
    <row r="137" s="5" customFormat="1" ht="14.25" customHeight="1">
      <c r="F137" s="52"/>
    </row>
    <row r="138" s="5" customFormat="1" ht="14.25" customHeight="1">
      <c r="F138" s="52"/>
    </row>
    <row r="139" s="5" customFormat="1" ht="14.25" customHeight="1">
      <c r="F139" s="52"/>
    </row>
    <row r="140" s="5" customFormat="1" ht="14.25" customHeight="1">
      <c r="F140" s="52"/>
    </row>
    <row r="141" s="5" customFormat="1" ht="14.25" customHeight="1">
      <c r="F141" s="52"/>
    </row>
    <row r="142" s="5" customFormat="1" ht="14.25" customHeight="1">
      <c r="F142" s="52"/>
    </row>
    <row r="143" s="5" customFormat="1" ht="14.25" customHeight="1">
      <c r="F143" s="52"/>
    </row>
    <row r="144" s="5" customFormat="1" ht="14.25" customHeight="1">
      <c r="F144" s="52"/>
    </row>
    <row r="145" s="5" customFormat="1" ht="14.25" customHeight="1">
      <c r="F145" s="52"/>
    </row>
    <row r="146" s="5" customFormat="1" ht="14.25" customHeight="1">
      <c r="F146" s="52"/>
    </row>
    <row r="147" s="5" customFormat="1" ht="14.25" customHeight="1">
      <c r="F147" s="52"/>
    </row>
    <row r="148" s="5" customFormat="1" ht="14.25" customHeight="1">
      <c r="F148" s="52"/>
    </row>
    <row r="149" s="5" customFormat="1" ht="14.25" customHeight="1">
      <c r="F149" s="52"/>
    </row>
    <row r="150" s="5" customFormat="1" ht="14.25" customHeight="1">
      <c r="F150" s="52"/>
    </row>
    <row r="151" s="5" customFormat="1" ht="14.25" customHeight="1">
      <c r="F151" s="52"/>
    </row>
    <row r="152" s="5" customFormat="1" ht="14.25" customHeight="1">
      <c r="F152" s="52"/>
    </row>
    <row r="153" s="5" customFormat="1" ht="14.25" customHeight="1">
      <c r="F153" s="52"/>
    </row>
    <row r="154" s="5" customFormat="1" ht="14.25" customHeight="1">
      <c r="F154" s="52"/>
    </row>
    <row r="155" s="5" customFormat="1" ht="14.25" customHeight="1">
      <c r="F155" s="52"/>
    </row>
    <row r="156" s="5" customFormat="1" ht="14.25" customHeight="1">
      <c r="F156" s="52"/>
    </row>
    <row r="157" s="5" customFormat="1" ht="14.25" customHeight="1">
      <c r="F157" s="52"/>
    </row>
    <row r="158" s="5" customFormat="1" ht="14.25" customHeight="1">
      <c r="F158" s="52"/>
    </row>
    <row r="159" s="5" customFormat="1" ht="14.25" customHeight="1">
      <c r="F159" s="52"/>
    </row>
    <row r="160" s="5" customFormat="1" ht="14.25" customHeight="1">
      <c r="F160" s="52"/>
    </row>
    <row r="161" s="5" customFormat="1" ht="14.25" customHeight="1">
      <c r="F161" s="52"/>
    </row>
    <row r="162" s="5" customFormat="1" ht="14.25" customHeight="1">
      <c r="F162" s="52"/>
    </row>
    <row r="163" s="5" customFormat="1" ht="14.25" customHeight="1">
      <c r="F163" s="52"/>
    </row>
    <row r="164" s="5" customFormat="1" ht="14.25" customHeight="1">
      <c r="F164" s="52"/>
    </row>
    <row r="165" s="5" customFormat="1" ht="14.25" customHeight="1">
      <c r="F165" s="52"/>
    </row>
    <row r="166" s="5" customFormat="1" ht="14.25" customHeight="1">
      <c r="F166" s="52"/>
    </row>
    <row r="167" s="5" customFormat="1" ht="13.5">
      <c r="F167" s="52"/>
    </row>
    <row r="168" s="5" customFormat="1" ht="13.5">
      <c r="F168" s="52"/>
    </row>
    <row r="169" s="5" customFormat="1" ht="13.5">
      <c r="F169" s="52"/>
    </row>
    <row r="170" s="5" customFormat="1" ht="13.5">
      <c r="F170" s="52"/>
    </row>
    <row r="171" s="5" customFormat="1" ht="13.5">
      <c r="F171" s="52"/>
    </row>
    <row r="172" s="5" customFormat="1" ht="13.5">
      <c r="F172" s="52"/>
    </row>
    <row r="173" s="5" customFormat="1" ht="13.5">
      <c r="F173" s="52"/>
    </row>
    <row r="174" s="5" customFormat="1" ht="13.5">
      <c r="F174" s="52"/>
    </row>
    <row r="175" s="5" customFormat="1" ht="13.5">
      <c r="F175" s="52"/>
    </row>
    <row r="176" s="5" customFormat="1" ht="13.5">
      <c r="F176" s="52"/>
    </row>
    <row r="177" s="5" customFormat="1" ht="13.5">
      <c r="F177" s="52"/>
    </row>
    <row r="178" s="5" customFormat="1" ht="13.5">
      <c r="F178" s="52"/>
    </row>
    <row r="179" s="5" customFormat="1" ht="13.5">
      <c r="F179" s="52"/>
    </row>
    <row r="180" s="5" customFormat="1" ht="13.5">
      <c r="F180" s="52"/>
    </row>
    <row r="181" s="5" customFormat="1" ht="13.5">
      <c r="F181" s="52"/>
    </row>
    <row r="182" s="5" customFormat="1" ht="13.5">
      <c r="F182" s="52"/>
    </row>
    <row r="183" s="5" customFormat="1" ht="13.5">
      <c r="F183" s="52"/>
    </row>
    <row r="184" s="5" customFormat="1" ht="13.5">
      <c r="F184" s="52"/>
    </row>
    <row r="185" s="5" customFormat="1" ht="13.5">
      <c r="A185" s="53"/>
    </row>
    <row r="186" s="5" customFormat="1" ht="13.5"/>
    <row r="187" s="5" customFormat="1" ht="13.5"/>
    <row r="188" s="5" customFormat="1" ht="13.5"/>
    <row r="189" s="5" customFormat="1" ht="13.5"/>
    <row r="190" s="5" customFormat="1" ht="13.5"/>
    <row r="191" s="5" customFormat="1" ht="13.5"/>
    <row r="192" s="5" customFormat="1" ht="13.5"/>
    <row r="193" s="5" customFormat="1" ht="13.5"/>
    <row r="194" s="5" customFormat="1" ht="13.5"/>
    <row r="195" s="5" customFormat="1" ht="13.5"/>
    <row r="196" s="5" customFormat="1" ht="13.5"/>
    <row r="197" s="5" customFormat="1" ht="13.5"/>
    <row r="198" s="5" customFormat="1" ht="13.5"/>
    <row r="199" s="5" customFormat="1" ht="13.5"/>
    <row r="200" s="5" customFormat="1" ht="13.5"/>
    <row r="201" s="5" customFormat="1" ht="13.5"/>
    <row r="202" s="5" customFormat="1" ht="13.5"/>
    <row r="203" s="5" customFormat="1" ht="13.5"/>
    <row r="204" s="5" customFormat="1" ht="13.5"/>
    <row r="205" s="5" customFormat="1" ht="13.5"/>
    <row r="206" s="5" customFormat="1" ht="13.5"/>
    <row r="207" s="5" customFormat="1" ht="13.5"/>
    <row r="208" s="5" customFormat="1" ht="13.5"/>
    <row r="209" s="5" customFormat="1" ht="13.5"/>
    <row r="210" s="5" customFormat="1" ht="13.5"/>
    <row r="211" s="5" customFormat="1" ht="13.5"/>
    <row r="212" s="5" customFormat="1" ht="13.5"/>
    <row r="213" s="5" customFormat="1" ht="13.5"/>
    <row r="214" s="5" customFormat="1" ht="13.5"/>
    <row r="215" s="5" customFormat="1" ht="13.5"/>
    <row r="216" s="5" customFormat="1" ht="13.5"/>
    <row r="217" s="5" customFormat="1" ht="13.5"/>
    <row r="218" s="5" customFormat="1" ht="13.5"/>
    <row r="219" s="5" customFormat="1" ht="13.5"/>
    <row r="220" s="5" customFormat="1" ht="13.5"/>
    <row r="221" s="5" customFormat="1" ht="13.5"/>
    <row r="222" s="5" customFormat="1" ht="13.5"/>
    <row r="223" s="5" customFormat="1" ht="13.5"/>
    <row r="224" s="5" customFormat="1" ht="13.5"/>
    <row r="225" s="5" customFormat="1" ht="13.5"/>
    <row r="226" s="5" customFormat="1" ht="13.5"/>
    <row r="227" s="5" customFormat="1" ht="13.5"/>
    <row r="228" s="5" customFormat="1" ht="13.5"/>
    <row r="229" s="5" customFormat="1" ht="13.5"/>
    <row r="230" s="5" customFormat="1" ht="13.5"/>
    <row r="231" s="5" customFormat="1" ht="13.5"/>
    <row r="232" s="5" customFormat="1" ht="13.5"/>
    <row r="233" s="5" customFormat="1" ht="13.5"/>
    <row r="234" s="5" customFormat="1" ht="13.5"/>
    <row r="235" s="5" customFormat="1" ht="13.5"/>
    <row r="236" s="5" customFormat="1" ht="13.5"/>
    <row r="237" s="5" customFormat="1" ht="13.5"/>
    <row r="238" s="5" customFormat="1" ht="13.5"/>
    <row r="239" s="5" customFormat="1" ht="13.5"/>
    <row r="240" s="5" customFormat="1" ht="13.5"/>
    <row r="241" s="5" customFormat="1" ht="13.5"/>
    <row r="242" s="5" customFormat="1" ht="13.5"/>
    <row r="243" s="5" customFormat="1" ht="13.5"/>
    <row r="244" s="5" customFormat="1" ht="13.5"/>
    <row r="245" s="5" customFormat="1" ht="13.5"/>
    <row r="246" s="5" customFormat="1" ht="13.5"/>
    <row r="247" s="5" customFormat="1" ht="13.5"/>
    <row r="248" s="5" customFormat="1" ht="13.5"/>
    <row r="249" s="5" customFormat="1" ht="13.5"/>
    <row r="250" s="5" customFormat="1" ht="13.5">
      <c r="F250" s="52"/>
    </row>
    <row r="251" s="5" customFormat="1" ht="13.5"/>
    <row r="252" s="5" customFormat="1" ht="13.5"/>
    <row r="253" s="5" customFormat="1" ht="13.5"/>
    <row r="254" s="5" customFormat="1" ht="13.5"/>
    <row r="255" s="5" customFormat="1" ht="13.5"/>
    <row r="256" s="5" customFormat="1" ht="13.5"/>
    <row r="257" s="5" customFormat="1" ht="13.5"/>
    <row r="258" s="5" customFormat="1" ht="13.5"/>
    <row r="259" s="5" customFormat="1" ht="13.5"/>
    <row r="260" s="5" customFormat="1" ht="13.5"/>
    <row r="261" s="5" customFormat="1" ht="13.5"/>
    <row r="262" s="5" customFormat="1" ht="13.5"/>
    <row r="263" s="5" customFormat="1" ht="13.5"/>
    <row r="264" s="5" customFormat="1" ht="13.5"/>
    <row r="265" s="5" customFormat="1" ht="13.5"/>
    <row r="266" s="5" customFormat="1" ht="13.5"/>
    <row r="267" s="5" customFormat="1" ht="13.5"/>
    <row r="268" s="5" customFormat="1" ht="13.5"/>
    <row r="269" s="5" customFormat="1" ht="13.5"/>
    <row r="270" s="5" customFormat="1" ht="13.5"/>
    <row r="271" s="5" customFormat="1" ht="13.5"/>
    <row r="272" s="5" customFormat="1" ht="13.5"/>
    <row r="273" s="5" customFormat="1" ht="13.5"/>
    <row r="274" s="5" customFormat="1" ht="13.5"/>
    <row r="275" s="5" customFormat="1" ht="13.5"/>
    <row r="276" s="5" customFormat="1" ht="13.5"/>
    <row r="277" s="5" customFormat="1" ht="13.5"/>
    <row r="278" s="5" customFormat="1" ht="13.5"/>
    <row r="279" s="5" customFormat="1" ht="13.5"/>
    <row r="280" s="5" customFormat="1" ht="13.5"/>
    <row r="281" s="5" customFormat="1" ht="13.5"/>
    <row r="282" s="5" customFormat="1" ht="13.5"/>
    <row r="283" s="5" customFormat="1" ht="13.5"/>
    <row r="284" s="5" customFormat="1" ht="13.5"/>
    <row r="285" s="5" customFormat="1" ht="13.5"/>
    <row r="286" s="5" customFormat="1" ht="13.5"/>
    <row r="287" s="5" customFormat="1" ht="13.5"/>
    <row r="288" s="5" customFormat="1" ht="13.5"/>
    <row r="289" s="5" customFormat="1" ht="13.5"/>
    <row r="290" s="5" customFormat="1" ht="13.5"/>
    <row r="291" s="5" customFormat="1" ht="13.5"/>
    <row r="292" s="5" customFormat="1" ht="13.5"/>
    <row r="293" s="5" customFormat="1" ht="13.5"/>
    <row r="294" s="5" customFormat="1" ht="13.5"/>
    <row r="295" s="5" customFormat="1" ht="13.5"/>
    <row r="296" s="5" customFormat="1" ht="13.5"/>
    <row r="297" s="5" customFormat="1" ht="13.5"/>
    <row r="298" s="5" customFormat="1" ht="13.5"/>
    <row r="299" s="5" customFormat="1" ht="13.5"/>
    <row r="300" s="5" customFormat="1" ht="13.5"/>
    <row r="301" s="5" customFormat="1" ht="13.5"/>
    <row r="302" s="5" customFormat="1" ht="13.5"/>
    <row r="303" s="5" customFormat="1" ht="13.5"/>
    <row r="304" s="5" customFormat="1" ht="13.5"/>
    <row r="305" s="5" customFormat="1" ht="13.5"/>
    <row r="306" s="5" customFormat="1" ht="13.5"/>
    <row r="307" s="5" customFormat="1" ht="13.5"/>
    <row r="308" s="5" customFormat="1" ht="13.5"/>
    <row r="309" s="5" customFormat="1" ht="13.5"/>
    <row r="310" s="5" customFormat="1" ht="13.5"/>
    <row r="311" s="5" customFormat="1" ht="13.5"/>
    <row r="312" s="5" customFormat="1" ht="13.5"/>
    <row r="313" s="5" customFormat="1" ht="13.5"/>
    <row r="314" s="5" customFormat="1" ht="13.5"/>
    <row r="315" s="5" customFormat="1" ht="13.5"/>
    <row r="316" s="5" customFormat="1" ht="13.5"/>
    <row r="317" s="5" customFormat="1" ht="13.5"/>
    <row r="318" s="5" customFormat="1" ht="13.5"/>
    <row r="319" s="5" customFormat="1" ht="13.5"/>
    <row r="320" s="5" customFormat="1" ht="13.5"/>
    <row r="321" s="5" customFormat="1" ht="13.5"/>
    <row r="322" s="5" customFormat="1" ht="13.5"/>
    <row r="323" s="5" customFormat="1" ht="13.5"/>
    <row r="324" s="5" customFormat="1" ht="13.5"/>
    <row r="325" s="5" customFormat="1" ht="13.5"/>
    <row r="326" s="5" customFormat="1" ht="13.5"/>
    <row r="327" s="5" customFormat="1" ht="13.5"/>
    <row r="328" s="5" customFormat="1" ht="13.5"/>
    <row r="329" s="5" customFormat="1" ht="13.5"/>
    <row r="330" s="5" customFormat="1" ht="13.5"/>
    <row r="331" s="5" customFormat="1" ht="13.5"/>
    <row r="332" s="5" customFormat="1" ht="13.5"/>
    <row r="333" s="5" customFormat="1" ht="13.5"/>
    <row r="334" s="5" customFormat="1" ht="13.5"/>
    <row r="335" s="5" customFormat="1" ht="13.5"/>
    <row r="336" s="5" customFormat="1" ht="13.5"/>
    <row r="337" s="5" customFormat="1" ht="13.5"/>
    <row r="338" s="5" customFormat="1" ht="13.5"/>
    <row r="339" s="5" customFormat="1" ht="13.5"/>
    <row r="340" s="5" customFormat="1" ht="13.5"/>
    <row r="341" s="5" customFormat="1" ht="13.5"/>
    <row r="342" s="5" customFormat="1" ht="13.5"/>
    <row r="343" s="5" customFormat="1" ht="13.5"/>
    <row r="344" s="5" customFormat="1" ht="13.5"/>
    <row r="345" s="5" customFormat="1" ht="13.5"/>
    <row r="346" s="5" customFormat="1" ht="13.5"/>
    <row r="347" s="5" customFormat="1" ht="13.5"/>
    <row r="348" ht="13.5">
      <c r="A348" s="37"/>
    </row>
    <row r="349" ht="13.5">
      <c r="A349" s="37"/>
    </row>
    <row r="350" ht="13.5">
      <c r="A350" s="37"/>
    </row>
    <row r="351" ht="13.5">
      <c r="A351" s="37"/>
    </row>
    <row r="352" ht="13.5">
      <c r="A352" s="37"/>
    </row>
    <row r="353" ht="13.5">
      <c r="A353" s="37"/>
    </row>
    <row r="354" ht="13.5">
      <c r="A354" s="37"/>
    </row>
    <row r="355" ht="13.5">
      <c r="A355" s="37"/>
    </row>
    <row r="356" ht="13.5">
      <c r="A356" s="37"/>
    </row>
    <row r="357" ht="13.5">
      <c r="A357" s="37"/>
    </row>
    <row r="358" ht="13.5">
      <c r="A358" s="37"/>
    </row>
    <row r="359" ht="13.5">
      <c r="A359" s="37"/>
    </row>
    <row r="360" ht="13.5">
      <c r="A360" s="37"/>
    </row>
    <row r="361" ht="13.5">
      <c r="A361" s="37"/>
    </row>
    <row r="362" ht="13.5">
      <c r="A362" s="37"/>
    </row>
    <row r="363" ht="13.5">
      <c r="A363" s="37"/>
    </row>
    <row r="364" ht="13.5">
      <c r="A364" s="37"/>
    </row>
    <row r="365" ht="13.5">
      <c r="A365" s="37"/>
    </row>
    <row r="366" ht="13.5">
      <c r="A366" s="37"/>
    </row>
    <row r="367" ht="13.5">
      <c r="A367" s="37"/>
    </row>
    <row r="368" ht="13.5">
      <c r="A368" s="37"/>
    </row>
    <row r="369" ht="13.5">
      <c r="A369" s="37"/>
    </row>
    <row r="370" ht="13.5">
      <c r="A370" s="37"/>
    </row>
    <row r="371" ht="13.5">
      <c r="A371" s="37"/>
    </row>
    <row r="372" ht="13.5">
      <c r="A372" s="37"/>
    </row>
    <row r="373" ht="13.5">
      <c r="A373" s="37"/>
    </row>
    <row r="374" ht="13.5">
      <c r="A374" s="37"/>
    </row>
    <row r="375" ht="13.5">
      <c r="A375" s="37"/>
    </row>
    <row r="376" ht="13.5">
      <c r="A376" s="37"/>
    </row>
    <row r="377" ht="13.5">
      <c r="A377" s="37"/>
    </row>
    <row r="378" ht="13.5">
      <c r="A378" s="37"/>
    </row>
    <row r="379" ht="13.5">
      <c r="A379" s="37"/>
    </row>
    <row r="380" ht="13.5">
      <c r="A380" s="37"/>
    </row>
    <row r="381" ht="13.5">
      <c r="A381" s="37"/>
    </row>
    <row r="382" ht="13.5">
      <c r="A382" s="37"/>
    </row>
    <row r="383" ht="13.5">
      <c r="A383" s="37"/>
    </row>
    <row r="384" ht="13.5">
      <c r="A384" s="37"/>
    </row>
    <row r="385" ht="13.5">
      <c r="A385" s="37"/>
    </row>
    <row r="386" ht="13.5">
      <c r="A386" s="37"/>
    </row>
    <row r="387" ht="13.5">
      <c r="A387" s="37"/>
    </row>
    <row r="388" ht="13.5">
      <c r="A388" s="37"/>
    </row>
    <row r="389" ht="13.5">
      <c r="A389" s="37"/>
    </row>
    <row r="390" ht="13.5">
      <c r="A390" s="37"/>
    </row>
    <row r="391" ht="13.5">
      <c r="A391" s="37"/>
    </row>
    <row r="392" ht="13.5">
      <c r="A392" s="37"/>
    </row>
    <row r="393" ht="13.5">
      <c r="A393" s="37"/>
    </row>
    <row r="394" ht="13.5">
      <c r="A394" s="37"/>
    </row>
    <row r="395" ht="13.5">
      <c r="A395" s="37"/>
    </row>
    <row r="396" ht="13.5">
      <c r="A396" s="37"/>
    </row>
    <row r="397" ht="13.5">
      <c r="A397" s="37"/>
    </row>
    <row r="398" ht="13.5">
      <c r="A398" s="37"/>
    </row>
    <row r="399" ht="13.5">
      <c r="A399" s="37"/>
    </row>
    <row r="400" ht="13.5">
      <c r="A400" s="37"/>
    </row>
    <row r="401" ht="13.5">
      <c r="A401" s="37"/>
    </row>
    <row r="402" ht="13.5">
      <c r="A402" s="37"/>
    </row>
    <row r="403" ht="13.5">
      <c r="A403" s="37"/>
    </row>
    <row r="404" ht="13.5">
      <c r="A404" s="37"/>
    </row>
    <row r="405" ht="13.5">
      <c r="A405" s="37"/>
    </row>
    <row r="406" ht="13.5">
      <c r="A406" s="37"/>
    </row>
    <row r="407" ht="13.5">
      <c r="A407" s="37"/>
    </row>
    <row r="408" ht="13.5">
      <c r="A408" s="37"/>
    </row>
    <row r="409" ht="13.5">
      <c r="A409" s="37"/>
    </row>
    <row r="410" ht="13.5">
      <c r="A410" s="37"/>
    </row>
    <row r="411" ht="13.5">
      <c r="A411" s="37"/>
    </row>
    <row r="412" ht="13.5">
      <c r="A412" s="37"/>
    </row>
    <row r="413" ht="13.5">
      <c r="A413" s="37"/>
    </row>
    <row r="414" ht="13.5">
      <c r="A414" s="37"/>
    </row>
    <row r="415" ht="13.5">
      <c r="A415" s="37"/>
    </row>
    <row r="416" ht="13.5">
      <c r="A416" s="37"/>
    </row>
    <row r="417" ht="13.5">
      <c r="A417" s="37"/>
    </row>
    <row r="418" ht="13.5">
      <c r="A418" s="37"/>
    </row>
    <row r="419" ht="13.5">
      <c r="A419" s="37"/>
    </row>
    <row r="420" ht="13.5">
      <c r="A420" s="37"/>
    </row>
    <row r="421" ht="13.5">
      <c r="A421" s="37"/>
    </row>
    <row r="422" ht="13.5">
      <c r="A422" s="37"/>
    </row>
    <row r="423" ht="13.5">
      <c r="A423" s="37"/>
    </row>
    <row r="424" ht="13.5">
      <c r="A424" s="37"/>
    </row>
    <row r="425" ht="13.5">
      <c r="A425" s="37"/>
    </row>
    <row r="426" ht="13.5">
      <c r="A426" s="37"/>
    </row>
    <row r="427" ht="13.5">
      <c r="A427" s="37"/>
    </row>
    <row r="428" ht="13.5">
      <c r="A428" s="37"/>
    </row>
    <row r="429" ht="13.5">
      <c r="A429" s="37"/>
    </row>
    <row r="430" ht="13.5">
      <c r="A430" s="37"/>
    </row>
    <row r="431" ht="13.5">
      <c r="A431" s="37"/>
    </row>
    <row r="432" ht="13.5">
      <c r="A432" s="37"/>
    </row>
    <row r="433" ht="13.5">
      <c r="A433" s="37"/>
    </row>
    <row r="434" ht="13.5">
      <c r="A434" s="37"/>
    </row>
    <row r="435" ht="13.5">
      <c r="A435" s="37"/>
    </row>
    <row r="436" ht="13.5">
      <c r="A436" s="37"/>
    </row>
    <row r="437" ht="13.5">
      <c r="A437" s="37"/>
    </row>
    <row r="438" ht="13.5">
      <c r="A438" s="37"/>
    </row>
    <row r="439" ht="13.5">
      <c r="A439" s="37"/>
    </row>
    <row r="440" ht="13.5">
      <c r="A440" s="37"/>
    </row>
    <row r="441" ht="13.5">
      <c r="A441" s="37"/>
    </row>
    <row r="442" ht="13.5">
      <c r="A442" s="37"/>
    </row>
    <row r="443" ht="13.5">
      <c r="A443" s="37"/>
    </row>
    <row r="444" ht="13.5">
      <c r="A444" s="37"/>
    </row>
    <row r="445" ht="13.5">
      <c r="A445" s="37"/>
    </row>
    <row r="446" ht="13.5">
      <c r="A446" s="37"/>
    </row>
    <row r="447" ht="13.5">
      <c r="A447" s="37"/>
    </row>
    <row r="448" ht="13.5">
      <c r="A448" s="37"/>
    </row>
    <row r="449" ht="13.5">
      <c r="A449" s="37"/>
    </row>
    <row r="450" ht="13.5">
      <c r="A450" s="37"/>
    </row>
    <row r="451" ht="13.5">
      <c r="A451" s="37"/>
    </row>
    <row r="452" ht="13.5">
      <c r="A452" s="37"/>
    </row>
    <row r="453" ht="13.5">
      <c r="A453" s="37"/>
    </row>
    <row r="454" ht="13.5">
      <c r="A454" s="37"/>
    </row>
    <row r="455" ht="13.5">
      <c r="A455" s="37"/>
    </row>
    <row r="456" ht="13.5">
      <c r="A456" s="37"/>
    </row>
    <row r="457" ht="13.5">
      <c r="A457" s="37"/>
    </row>
    <row r="458" ht="13.5">
      <c r="A458" s="37"/>
    </row>
    <row r="459" ht="13.5">
      <c r="A459" s="37"/>
    </row>
    <row r="460" ht="13.5">
      <c r="A460" s="37"/>
    </row>
    <row r="461" ht="13.5">
      <c r="A461" s="37"/>
    </row>
    <row r="462" ht="13.5">
      <c r="A462" s="37"/>
    </row>
    <row r="463" ht="13.5">
      <c r="A463" s="37"/>
    </row>
    <row r="464" ht="13.5">
      <c r="A464" s="37"/>
    </row>
    <row r="465" ht="13.5">
      <c r="A465" s="37"/>
    </row>
    <row r="466" ht="13.5">
      <c r="A466" s="37"/>
    </row>
    <row r="467" ht="13.5">
      <c r="A467" s="37"/>
    </row>
    <row r="468" ht="13.5">
      <c r="A468" s="37"/>
    </row>
    <row r="469" ht="13.5">
      <c r="A469" s="37"/>
    </row>
    <row r="470" ht="13.5">
      <c r="A470" s="37"/>
    </row>
    <row r="471" ht="13.5">
      <c r="A471" s="37"/>
    </row>
    <row r="472" ht="13.5">
      <c r="A472" s="37"/>
    </row>
    <row r="473" ht="13.5">
      <c r="A473" s="37"/>
    </row>
    <row r="474" ht="13.5">
      <c r="A474" s="37"/>
    </row>
    <row r="475" ht="13.5">
      <c r="A475" s="37"/>
    </row>
    <row r="476" ht="13.5">
      <c r="A476" s="37"/>
    </row>
    <row r="477" ht="13.5">
      <c r="A477" s="37"/>
    </row>
    <row r="478" ht="13.5">
      <c r="A478" s="37"/>
    </row>
    <row r="479" ht="13.5">
      <c r="A479" s="37"/>
    </row>
    <row r="480" ht="13.5">
      <c r="A480" s="37"/>
    </row>
    <row r="481" ht="13.5">
      <c r="A481" s="37"/>
    </row>
    <row r="482" ht="13.5">
      <c r="A482" s="37"/>
    </row>
    <row r="483" ht="13.5">
      <c r="A483" s="37"/>
    </row>
    <row r="484" ht="13.5">
      <c r="A484" s="37"/>
    </row>
  </sheetData>
  <sheetProtection/>
  <mergeCells count="16">
    <mergeCell ref="H4:H6"/>
    <mergeCell ref="I4:I6"/>
    <mergeCell ref="J4:L4"/>
    <mergeCell ref="J5:J6"/>
    <mergeCell ref="K5:K6"/>
    <mergeCell ref="L5:L6"/>
    <mergeCell ref="A1:G1"/>
    <mergeCell ref="B4:B6"/>
    <mergeCell ref="D5:D6"/>
    <mergeCell ref="E5:E6"/>
    <mergeCell ref="F5:F6"/>
    <mergeCell ref="G5:G6"/>
    <mergeCell ref="A4:A6"/>
    <mergeCell ref="D4:G4"/>
    <mergeCell ref="C4:C6"/>
    <mergeCell ref="A2:G2"/>
  </mergeCells>
  <printOptions horizontalCentered="1"/>
  <pageMargins left="0.7480314960629921" right="0.7480314960629921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3"/>
  <sheetViews>
    <sheetView showZero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P48" sqref="P48"/>
    </sheetView>
  </sheetViews>
  <sheetFormatPr defaultColWidth="9.00390625" defaultRowHeight="12.75"/>
  <cols>
    <col min="1" max="1" width="29.00390625" style="3" customWidth="1"/>
    <col min="2" max="2" width="14.625" style="3" customWidth="1"/>
    <col min="3" max="3" width="9.375" style="3" customWidth="1"/>
    <col min="4" max="4" width="11.00390625" style="3" customWidth="1"/>
    <col min="5" max="5" width="8.375" style="3" customWidth="1"/>
    <col min="6" max="6" width="9.875" style="3" customWidth="1"/>
    <col min="7" max="7" width="15.625" style="3" customWidth="1"/>
    <col min="8" max="8" width="9.50390625" style="3" customWidth="1"/>
    <col min="9" max="9" width="10.625" style="3" customWidth="1"/>
    <col min="10" max="10" width="9.50390625" style="3" customWidth="1"/>
    <col min="11" max="11" width="10.50390625" style="3" customWidth="1"/>
    <col min="12" max="16384" width="8.875" style="4" customWidth="1"/>
  </cols>
  <sheetData>
    <row r="1" spans="1:11" s="1" customFormat="1" ht="16.5" customHeight="1">
      <c r="A1" s="193" t="s">
        <v>108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6.5" customHeight="1">
      <c r="A2" s="193" t="s">
        <v>141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7" s="3" customFormat="1" ht="4.5" customHeight="1">
      <c r="A3" s="2"/>
      <c r="B3" s="2"/>
      <c r="C3" s="9"/>
      <c r="D3" s="9"/>
      <c r="E3" s="9"/>
      <c r="F3" s="9"/>
      <c r="G3" s="9"/>
    </row>
    <row r="4" spans="1:7" s="3" customFormat="1" ht="1.5" customHeight="1" hidden="1">
      <c r="A4" s="2"/>
      <c r="B4" s="2"/>
      <c r="C4" s="9"/>
      <c r="D4" s="9"/>
      <c r="E4" s="9"/>
      <c r="F4" s="9"/>
      <c r="G4" s="9"/>
    </row>
    <row r="5" spans="1:7" s="3" customFormat="1" ht="1.5" customHeight="1" hidden="1">
      <c r="A5" s="2"/>
      <c r="B5" s="2"/>
      <c r="C5" s="9"/>
      <c r="D5" s="9"/>
      <c r="E5" s="9"/>
      <c r="F5" s="9"/>
      <c r="G5" s="9"/>
    </row>
    <row r="6" spans="1:7" s="3" customFormat="1" ht="1.5" customHeight="1" hidden="1">
      <c r="A6" s="2"/>
      <c r="B6" s="2"/>
      <c r="C6" s="9"/>
      <c r="D6" s="9"/>
      <c r="E6" s="9"/>
      <c r="F6" s="9"/>
      <c r="G6" s="9"/>
    </row>
    <row r="7" spans="1:7" s="3" customFormat="1" ht="1.5" customHeight="1" hidden="1">
      <c r="A7" s="2"/>
      <c r="B7" s="2"/>
      <c r="C7" s="9"/>
      <c r="D7" s="9"/>
      <c r="E7" s="9"/>
      <c r="F7" s="9"/>
      <c r="G7" s="9"/>
    </row>
    <row r="8" spans="1:7" s="3" customFormat="1" ht="7.5" customHeight="1" hidden="1">
      <c r="A8" s="2"/>
      <c r="B8" s="2"/>
      <c r="C8" s="9"/>
      <c r="D8" s="9"/>
      <c r="E8" s="9"/>
      <c r="F8" s="9"/>
      <c r="G8" s="9"/>
    </row>
    <row r="9" spans="1:11" s="3" customFormat="1" ht="28.5" customHeight="1">
      <c r="A9" s="194" t="s">
        <v>94</v>
      </c>
      <c r="B9" s="195" t="s">
        <v>120</v>
      </c>
      <c r="C9" s="194" t="s">
        <v>99</v>
      </c>
      <c r="D9" s="194"/>
      <c r="E9" s="194"/>
      <c r="F9" s="194"/>
      <c r="G9" s="195" t="s">
        <v>124</v>
      </c>
      <c r="H9" s="194" t="s">
        <v>106</v>
      </c>
      <c r="I9" s="194"/>
      <c r="J9" s="194"/>
      <c r="K9" s="194"/>
    </row>
    <row r="10" spans="1:11" s="3" customFormat="1" ht="46.5" customHeight="1">
      <c r="A10" s="194"/>
      <c r="B10" s="196"/>
      <c r="C10" s="8" t="s">
        <v>121</v>
      </c>
      <c r="D10" s="8" t="s">
        <v>110</v>
      </c>
      <c r="E10" s="8" t="s">
        <v>122</v>
      </c>
      <c r="F10" s="8" t="s">
        <v>123</v>
      </c>
      <c r="G10" s="196"/>
      <c r="H10" s="8" t="s">
        <v>121</v>
      </c>
      <c r="I10" s="8" t="s">
        <v>110</v>
      </c>
      <c r="J10" s="8" t="s">
        <v>122</v>
      </c>
      <c r="K10" s="8" t="s">
        <v>123</v>
      </c>
    </row>
    <row r="11" spans="1:11" s="54" customFormat="1" ht="13.5">
      <c r="A11" s="131" t="s">
        <v>0</v>
      </c>
      <c r="B11" s="117">
        <v>52681.2</v>
      </c>
      <c r="C11" s="116">
        <v>1240.3</v>
      </c>
      <c r="D11" s="116">
        <v>2.4</v>
      </c>
      <c r="E11" s="116">
        <v>1054.1</v>
      </c>
      <c r="F11" s="118">
        <v>186.2</v>
      </c>
      <c r="G11" s="117">
        <v>31009.1</v>
      </c>
      <c r="H11" s="116">
        <v>825</v>
      </c>
      <c r="I11" s="116">
        <v>2.7</v>
      </c>
      <c r="J11" s="116">
        <v>697.5</v>
      </c>
      <c r="K11" s="118">
        <v>127.5</v>
      </c>
    </row>
    <row r="12" spans="1:11" s="54" customFormat="1" ht="13.5">
      <c r="A12" s="132" t="s">
        <v>1</v>
      </c>
      <c r="B12" s="120">
        <v>9309</v>
      </c>
      <c r="C12" s="119">
        <v>160.4</v>
      </c>
      <c r="D12" s="119">
        <v>1.7</v>
      </c>
      <c r="E12" s="119">
        <v>47.7</v>
      </c>
      <c r="F12" s="122">
        <v>112.7</v>
      </c>
      <c r="G12" s="120">
        <v>4593.5</v>
      </c>
      <c r="H12" s="119">
        <v>137.9</v>
      </c>
      <c r="I12" s="121">
        <v>3</v>
      </c>
      <c r="J12" s="119">
        <v>44.2</v>
      </c>
      <c r="K12" s="122">
        <v>93.7</v>
      </c>
    </row>
    <row r="13" spans="1:11" s="3" customFormat="1" ht="13.5">
      <c r="A13" s="133" t="s">
        <v>2</v>
      </c>
      <c r="B13" s="124">
        <v>900.1</v>
      </c>
      <c r="C13" s="123">
        <v>57.6</v>
      </c>
      <c r="D13" s="123">
        <v>6.4</v>
      </c>
      <c r="E13" s="123">
        <v>35.2</v>
      </c>
      <c r="F13" s="125">
        <v>22.4</v>
      </c>
      <c r="G13" s="124">
        <v>374</v>
      </c>
      <c r="H13" s="123">
        <v>56</v>
      </c>
      <c r="I13" s="123">
        <v>15</v>
      </c>
      <c r="J13" s="123">
        <v>34.1</v>
      </c>
      <c r="K13" s="125">
        <v>21.9</v>
      </c>
    </row>
    <row r="14" spans="1:11" ht="13.5">
      <c r="A14" s="133" t="s">
        <v>3</v>
      </c>
      <c r="B14" s="124">
        <v>424.9</v>
      </c>
      <c r="C14" s="123">
        <v>17.3</v>
      </c>
      <c r="D14" s="123">
        <v>4.1</v>
      </c>
      <c r="E14" s="123">
        <v>0</v>
      </c>
      <c r="F14" s="125">
        <v>17.3</v>
      </c>
      <c r="G14" s="124">
        <v>216.3</v>
      </c>
      <c r="H14" s="123">
        <v>12.4</v>
      </c>
      <c r="I14" s="123">
        <v>5.7</v>
      </c>
      <c r="J14" s="123"/>
      <c r="K14" s="125">
        <v>12.4</v>
      </c>
    </row>
    <row r="15" spans="1:11" ht="13.5" hidden="1">
      <c r="A15" s="133" t="s">
        <v>4</v>
      </c>
      <c r="B15" s="124">
        <v>163.9</v>
      </c>
      <c r="C15" s="123">
        <v>0</v>
      </c>
      <c r="D15" s="123" t="s">
        <v>147</v>
      </c>
      <c r="E15" s="123">
        <v>0</v>
      </c>
      <c r="F15" s="125" t="s">
        <v>147</v>
      </c>
      <c r="G15" s="124">
        <v>63</v>
      </c>
      <c r="H15" s="123"/>
      <c r="I15" s="119" t="s">
        <v>147</v>
      </c>
      <c r="J15" s="123"/>
      <c r="K15" s="125" t="s">
        <v>147</v>
      </c>
    </row>
    <row r="16" spans="1:12" ht="13.5">
      <c r="A16" s="133" t="s">
        <v>5</v>
      </c>
      <c r="B16" s="124">
        <v>1785.4</v>
      </c>
      <c r="C16" s="123">
        <v>8.2</v>
      </c>
      <c r="D16" s="123">
        <v>0.5</v>
      </c>
      <c r="E16" s="123">
        <v>9.4</v>
      </c>
      <c r="F16" s="125">
        <v>-1.2</v>
      </c>
      <c r="G16" s="124">
        <v>805.7</v>
      </c>
      <c r="H16" s="123">
        <v>7.5</v>
      </c>
      <c r="I16" s="126">
        <v>0.93</v>
      </c>
      <c r="J16" s="123">
        <v>7.1</v>
      </c>
      <c r="K16" s="125">
        <v>0.4</v>
      </c>
      <c r="L16" s="115"/>
    </row>
    <row r="17" spans="1:11" ht="13.5" hidden="1">
      <c r="A17" s="133" t="s">
        <v>6</v>
      </c>
      <c r="B17" s="124">
        <v>82.4</v>
      </c>
      <c r="C17" s="123">
        <v>0</v>
      </c>
      <c r="D17" s="119" t="s">
        <v>147</v>
      </c>
      <c r="E17" s="123">
        <v>0</v>
      </c>
      <c r="F17" s="122" t="s">
        <v>147</v>
      </c>
      <c r="G17" s="124">
        <v>49.6</v>
      </c>
      <c r="H17" s="123"/>
      <c r="I17" s="119" t="s">
        <v>147</v>
      </c>
      <c r="J17" s="123"/>
      <c r="K17" s="122" t="s">
        <v>147</v>
      </c>
    </row>
    <row r="18" spans="1:11" ht="13.5" hidden="1">
      <c r="A18" s="133" t="s">
        <v>7</v>
      </c>
      <c r="B18" s="124">
        <v>156.7</v>
      </c>
      <c r="C18" s="123">
        <v>0</v>
      </c>
      <c r="D18" s="119" t="s">
        <v>147</v>
      </c>
      <c r="E18" s="123">
        <v>0</v>
      </c>
      <c r="F18" s="122" t="s">
        <v>147</v>
      </c>
      <c r="G18" s="124">
        <v>61.7</v>
      </c>
      <c r="H18" s="123"/>
      <c r="I18" s="119" t="s">
        <v>147</v>
      </c>
      <c r="J18" s="123"/>
      <c r="K18" s="122" t="s">
        <v>147</v>
      </c>
    </row>
    <row r="19" spans="1:11" ht="13.5" hidden="1">
      <c r="A19" s="133" t="s">
        <v>8</v>
      </c>
      <c r="B19" s="124">
        <v>76.1</v>
      </c>
      <c r="C19" s="123">
        <v>0</v>
      </c>
      <c r="D19" s="119" t="s">
        <v>147</v>
      </c>
      <c r="E19" s="123">
        <v>0</v>
      </c>
      <c r="F19" s="122" t="s">
        <v>147</v>
      </c>
      <c r="G19" s="124">
        <v>41.6</v>
      </c>
      <c r="H19" s="123"/>
      <c r="I19" s="119" t="s">
        <v>147</v>
      </c>
      <c r="J19" s="123"/>
      <c r="K19" s="122" t="s">
        <v>147</v>
      </c>
    </row>
    <row r="20" spans="1:11" ht="13.5">
      <c r="A20" s="133" t="s">
        <v>9</v>
      </c>
      <c r="B20" s="124">
        <v>1111.1</v>
      </c>
      <c r="C20" s="123">
        <v>77.3</v>
      </c>
      <c r="D20" s="28">
        <v>7</v>
      </c>
      <c r="E20" s="123">
        <v>3.1</v>
      </c>
      <c r="F20" s="127">
        <v>74.2</v>
      </c>
      <c r="G20" s="26">
        <v>552</v>
      </c>
      <c r="H20" s="28">
        <v>62</v>
      </c>
      <c r="I20" s="28">
        <v>11.2</v>
      </c>
      <c r="J20" s="28">
        <v>3</v>
      </c>
      <c r="K20" s="127">
        <v>59</v>
      </c>
    </row>
    <row r="21" spans="1:11" ht="13.5" hidden="1">
      <c r="A21" s="133" t="s">
        <v>10</v>
      </c>
      <c r="B21" s="124">
        <v>943.5</v>
      </c>
      <c r="C21" s="123">
        <v>0</v>
      </c>
      <c r="D21" s="119" t="s">
        <v>147</v>
      </c>
      <c r="E21" s="123">
        <v>0</v>
      </c>
      <c r="F21" s="122" t="s">
        <v>147</v>
      </c>
      <c r="G21" s="124">
        <v>451</v>
      </c>
      <c r="H21" s="123"/>
      <c r="I21" s="119" t="s">
        <v>147</v>
      </c>
      <c r="J21" s="123"/>
      <c r="K21" s="122" t="s">
        <v>147</v>
      </c>
    </row>
    <row r="22" spans="1:11" ht="13.5" hidden="1">
      <c r="A22" s="133" t="s">
        <v>61</v>
      </c>
      <c r="B22" s="124">
        <v>256.3</v>
      </c>
      <c r="C22" s="123">
        <v>0</v>
      </c>
      <c r="D22" s="119" t="s">
        <v>147</v>
      </c>
      <c r="E22" s="123">
        <v>0</v>
      </c>
      <c r="F22" s="122" t="s">
        <v>147</v>
      </c>
      <c r="G22" s="124">
        <v>77.2</v>
      </c>
      <c r="H22" s="123"/>
      <c r="I22" s="119" t="s">
        <v>147</v>
      </c>
      <c r="J22" s="123">
        <v>0</v>
      </c>
      <c r="K22" s="122" t="s">
        <v>147</v>
      </c>
    </row>
    <row r="23" spans="1:11" ht="13.5" hidden="1">
      <c r="A23" s="133" t="s">
        <v>11</v>
      </c>
      <c r="B23" s="124">
        <v>665.5</v>
      </c>
      <c r="C23" s="123">
        <v>0</v>
      </c>
      <c r="D23" s="119" t="s">
        <v>147</v>
      </c>
      <c r="E23" s="123">
        <v>0</v>
      </c>
      <c r="F23" s="122" t="s">
        <v>147</v>
      </c>
      <c r="G23" s="124">
        <v>431.5</v>
      </c>
      <c r="H23" s="123"/>
      <c r="I23" s="119" t="s">
        <v>147</v>
      </c>
      <c r="J23" s="123">
        <v>0</v>
      </c>
      <c r="K23" s="122" t="s">
        <v>147</v>
      </c>
    </row>
    <row r="24" spans="1:11" ht="13.5" hidden="1">
      <c r="A24" s="133" t="s">
        <v>12</v>
      </c>
      <c r="B24" s="124">
        <v>518.9</v>
      </c>
      <c r="C24" s="123">
        <v>0</v>
      </c>
      <c r="D24" s="119" t="s">
        <v>147</v>
      </c>
      <c r="E24" s="123">
        <v>0</v>
      </c>
      <c r="F24" s="122" t="s">
        <v>147</v>
      </c>
      <c r="G24" s="124">
        <v>300.5</v>
      </c>
      <c r="H24" s="123">
        <v>0</v>
      </c>
      <c r="I24" s="119" t="s">
        <v>147</v>
      </c>
      <c r="J24" s="123">
        <v>0</v>
      </c>
      <c r="K24" s="122" t="s">
        <v>147</v>
      </c>
    </row>
    <row r="25" spans="1:11" ht="13.5" hidden="1">
      <c r="A25" s="133" t="s">
        <v>13</v>
      </c>
      <c r="B25" s="124">
        <v>173.5</v>
      </c>
      <c r="C25" s="123">
        <v>0</v>
      </c>
      <c r="D25" s="119" t="s">
        <v>147</v>
      </c>
      <c r="E25" s="123">
        <v>0</v>
      </c>
      <c r="F25" s="122" t="s">
        <v>147</v>
      </c>
      <c r="G25" s="124">
        <v>89.6</v>
      </c>
      <c r="H25" s="123">
        <v>0</v>
      </c>
      <c r="I25" s="119" t="s">
        <v>147</v>
      </c>
      <c r="J25" s="123">
        <v>0</v>
      </c>
      <c r="K25" s="122" t="s">
        <v>147</v>
      </c>
    </row>
    <row r="26" spans="1:11" ht="13.5" hidden="1">
      <c r="A26" s="133" t="s">
        <v>14</v>
      </c>
      <c r="B26" s="124">
        <v>1272.6</v>
      </c>
      <c r="C26" s="123">
        <v>0</v>
      </c>
      <c r="D26" s="119" t="s">
        <v>147</v>
      </c>
      <c r="E26" s="123">
        <v>0</v>
      </c>
      <c r="F26" s="122" t="s">
        <v>147</v>
      </c>
      <c r="G26" s="124">
        <v>643.1</v>
      </c>
      <c r="H26" s="123">
        <v>0</v>
      </c>
      <c r="I26" s="119" t="s">
        <v>147</v>
      </c>
      <c r="J26" s="123">
        <v>0</v>
      </c>
      <c r="K26" s="122" t="s">
        <v>147</v>
      </c>
    </row>
    <row r="27" spans="1:11" ht="13.5" hidden="1">
      <c r="A27" s="133" t="s">
        <v>15</v>
      </c>
      <c r="B27" s="124">
        <v>157.6</v>
      </c>
      <c r="C27" s="123">
        <v>0</v>
      </c>
      <c r="D27" s="119" t="s">
        <v>147</v>
      </c>
      <c r="E27" s="123">
        <v>0</v>
      </c>
      <c r="F27" s="122" t="s">
        <v>147</v>
      </c>
      <c r="G27" s="124">
        <v>66.9</v>
      </c>
      <c r="H27" s="123">
        <v>0</v>
      </c>
      <c r="I27" s="119" t="s">
        <v>147</v>
      </c>
      <c r="J27" s="123">
        <v>0</v>
      </c>
      <c r="K27" s="122" t="s">
        <v>147</v>
      </c>
    </row>
    <row r="28" spans="1:11" ht="13.5" hidden="1">
      <c r="A28" s="133" t="s">
        <v>16</v>
      </c>
      <c r="B28" s="124">
        <v>522.3</v>
      </c>
      <c r="C28" s="123">
        <v>0</v>
      </c>
      <c r="D28" s="119" t="s">
        <v>147</v>
      </c>
      <c r="E28" s="123">
        <v>0</v>
      </c>
      <c r="F28" s="122" t="s">
        <v>147</v>
      </c>
      <c r="G28" s="124">
        <v>321.6</v>
      </c>
      <c r="H28" s="123">
        <v>0</v>
      </c>
      <c r="I28" s="119" t="s">
        <v>147</v>
      </c>
      <c r="J28" s="123">
        <v>0</v>
      </c>
      <c r="K28" s="122" t="s">
        <v>147</v>
      </c>
    </row>
    <row r="29" spans="1:11" ht="13.5" hidden="1">
      <c r="A29" s="133" t="s">
        <v>17</v>
      </c>
      <c r="B29" s="124">
        <v>98.3</v>
      </c>
      <c r="C29" s="123">
        <v>0</v>
      </c>
      <c r="D29" s="119" t="s">
        <v>147</v>
      </c>
      <c r="E29" s="123">
        <v>0</v>
      </c>
      <c r="F29" s="122" t="s">
        <v>147</v>
      </c>
      <c r="G29" s="124">
        <v>48.2</v>
      </c>
      <c r="H29" s="123">
        <v>0</v>
      </c>
      <c r="I29" s="119" t="s">
        <v>147</v>
      </c>
      <c r="J29" s="123">
        <v>0</v>
      </c>
      <c r="K29" s="122" t="s">
        <v>147</v>
      </c>
    </row>
    <row r="30" spans="1:11" s="56" customFormat="1" ht="13.5" hidden="1">
      <c r="A30" s="133"/>
      <c r="B30" s="124"/>
      <c r="C30" s="123"/>
      <c r="D30" s="119" t="s">
        <v>147</v>
      </c>
      <c r="E30" s="123"/>
      <c r="F30" s="122"/>
      <c r="G30" s="124"/>
      <c r="H30" s="123"/>
      <c r="I30" s="119" t="s">
        <v>147</v>
      </c>
      <c r="J30" s="123"/>
      <c r="K30" s="122"/>
    </row>
    <row r="31" spans="1:11" ht="13.5">
      <c r="A31" s="132" t="s">
        <v>18</v>
      </c>
      <c r="B31" s="120">
        <v>496.3</v>
      </c>
      <c r="C31" s="119">
        <v>0.7</v>
      </c>
      <c r="D31" s="119">
        <v>0.1</v>
      </c>
      <c r="E31" s="119">
        <v>0</v>
      </c>
      <c r="F31" s="122">
        <v>0.7</v>
      </c>
      <c r="G31" s="120">
        <v>264</v>
      </c>
      <c r="H31" s="119">
        <v>0.7</v>
      </c>
      <c r="I31" s="119">
        <v>0.3</v>
      </c>
      <c r="J31" s="119">
        <v>0</v>
      </c>
      <c r="K31" s="122">
        <v>0.7</v>
      </c>
    </row>
    <row r="32" spans="1:11" ht="13.5" hidden="1">
      <c r="A32" s="133" t="s">
        <v>62</v>
      </c>
      <c r="B32" s="124">
        <v>11.8</v>
      </c>
      <c r="C32" s="123">
        <v>0</v>
      </c>
      <c r="D32" s="119" t="s">
        <v>147</v>
      </c>
      <c r="E32" s="123">
        <v>0</v>
      </c>
      <c r="F32" s="122" t="s">
        <v>147</v>
      </c>
      <c r="G32" s="124"/>
      <c r="H32" s="123">
        <v>0</v>
      </c>
      <c r="I32" s="119" t="s">
        <v>147</v>
      </c>
      <c r="J32" s="123">
        <v>0</v>
      </c>
      <c r="K32" s="122" t="s">
        <v>147</v>
      </c>
    </row>
    <row r="33" spans="1:11" ht="13.5" hidden="1">
      <c r="A33" s="133" t="s">
        <v>19</v>
      </c>
      <c r="B33" s="124">
        <v>15.7</v>
      </c>
      <c r="C33" s="123">
        <v>0</v>
      </c>
      <c r="D33" s="119" t="s">
        <v>147</v>
      </c>
      <c r="E33" s="123">
        <v>0</v>
      </c>
      <c r="F33" s="122" t="s">
        <v>147</v>
      </c>
      <c r="G33" s="124">
        <v>0</v>
      </c>
      <c r="H33" s="123">
        <v>0</v>
      </c>
      <c r="I33" s="119" t="s">
        <v>147</v>
      </c>
      <c r="J33" s="123">
        <v>0</v>
      </c>
      <c r="K33" s="122" t="s">
        <v>147</v>
      </c>
    </row>
    <row r="34" spans="1:11" ht="13.5" hidden="1">
      <c r="A34" s="133" t="s">
        <v>20</v>
      </c>
      <c r="B34" s="124">
        <v>24.9</v>
      </c>
      <c r="C34" s="123">
        <v>0</v>
      </c>
      <c r="D34" s="119" t="s">
        <v>147</v>
      </c>
      <c r="E34" s="123">
        <v>0</v>
      </c>
      <c r="F34" s="122" t="s">
        <v>147</v>
      </c>
      <c r="G34" s="124">
        <v>3.3</v>
      </c>
      <c r="H34" s="123">
        <v>0</v>
      </c>
      <c r="I34" s="119" t="s">
        <v>147</v>
      </c>
      <c r="J34" s="123">
        <v>0</v>
      </c>
      <c r="K34" s="122" t="s">
        <v>147</v>
      </c>
    </row>
    <row r="35" spans="1:11" ht="13.5" hidden="1">
      <c r="A35" s="133" t="s">
        <v>63</v>
      </c>
      <c r="B35" s="124">
        <v>0</v>
      </c>
      <c r="C35" s="123">
        <v>0</v>
      </c>
      <c r="D35" s="119" t="s">
        <v>147</v>
      </c>
      <c r="E35" s="123">
        <v>0</v>
      </c>
      <c r="F35" s="122" t="s">
        <v>147</v>
      </c>
      <c r="G35" s="124"/>
      <c r="H35" s="123">
        <v>0</v>
      </c>
      <c r="I35" s="119" t="s">
        <v>147</v>
      </c>
      <c r="J35" s="123">
        <v>0</v>
      </c>
      <c r="K35" s="122" t="s">
        <v>147</v>
      </c>
    </row>
    <row r="36" spans="1:11" ht="13.5" hidden="1">
      <c r="A36" s="133" t="s">
        <v>21</v>
      </c>
      <c r="B36" s="124">
        <v>159.3</v>
      </c>
      <c r="C36" s="123">
        <v>0</v>
      </c>
      <c r="D36" s="119" t="s">
        <v>147</v>
      </c>
      <c r="E36" s="123">
        <v>0</v>
      </c>
      <c r="F36" s="122" t="s">
        <v>147</v>
      </c>
      <c r="G36" s="124">
        <v>123</v>
      </c>
      <c r="H36" s="123">
        <v>0</v>
      </c>
      <c r="I36" s="119" t="s">
        <v>147</v>
      </c>
      <c r="J36" s="123">
        <v>0</v>
      </c>
      <c r="K36" s="122" t="s">
        <v>147</v>
      </c>
    </row>
    <row r="37" spans="1:11" ht="13.5">
      <c r="A37" s="133" t="s">
        <v>64</v>
      </c>
      <c r="B37" s="124">
        <v>92</v>
      </c>
      <c r="C37" s="123">
        <v>0.7</v>
      </c>
      <c r="D37" s="28">
        <v>0.8</v>
      </c>
      <c r="E37" s="28">
        <v>0</v>
      </c>
      <c r="F37" s="127">
        <v>0.7</v>
      </c>
      <c r="G37" s="26">
        <v>64.4</v>
      </c>
      <c r="H37" s="28">
        <v>0.7</v>
      </c>
      <c r="I37" s="28">
        <v>1.1</v>
      </c>
      <c r="J37" s="28">
        <v>0</v>
      </c>
      <c r="K37" s="127">
        <v>0.7</v>
      </c>
    </row>
    <row r="38" spans="1:11" ht="13.5" hidden="1">
      <c r="A38" s="133" t="s">
        <v>22</v>
      </c>
      <c r="B38" s="124">
        <v>81.7</v>
      </c>
      <c r="C38" s="123">
        <v>0</v>
      </c>
      <c r="D38" s="119" t="s">
        <v>147</v>
      </c>
      <c r="E38" s="123">
        <v>0</v>
      </c>
      <c r="F38" s="122" t="s">
        <v>147</v>
      </c>
      <c r="G38" s="124">
        <v>35.1</v>
      </c>
      <c r="H38" s="123">
        <v>0</v>
      </c>
      <c r="I38" s="119" t="s">
        <v>147</v>
      </c>
      <c r="J38" s="123">
        <v>0</v>
      </c>
      <c r="K38" s="122" t="s">
        <v>147</v>
      </c>
    </row>
    <row r="39" spans="1:11" ht="13.5" hidden="1">
      <c r="A39" s="133" t="s">
        <v>23</v>
      </c>
      <c r="B39" s="124">
        <v>3.4</v>
      </c>
      <c r="C39" s="123">
        <v>0</v>
      </c>
      <c r="D39" s="119" t="s">
        <v>147</v>
      </c>
      <c r="E39" s="123">
        <v>0</v>
      </c>
      <c r="F39" s="122" t="s">
        <v>147</v>
      </c>
      <c r="G39" s="124"/>
      <c r="H39" s="123">
        <v>0</v>
      </c>
      <c r="I39" s="119" t="s">
        <v>147</v>
      </c>
      <c r="J39" s="123">
        <v>0</v>
      </c>
      <c r="K39" s="122" t="s">
        <v>147</v>
      </c>
    </row>
    <row r="40" spans="1:11" ht="13.5" hidden="1">
      <c r="A40" s="133" t="s">
        <v>24</v>
      </c>
      <c r="B40" s="124">
        <v>56</v>
      </c>
      <c r="C40" s="123">
        <v>0</v>
      </c>
      <c r="D40" s="119" t="s">
        <v>147</v>
      </c>
      <c r="E40" s="123">
        <v>0</v>
      </c>
      <c r="F40" s="122" t="s">
        <v>147</v>
      </c>
      <c r="G40" s="124">
        <v>17.3</v>
      </c>
      <c r="H40" s="123">
        <v>0</v>
      </c>
      <c r="I40" s="119" t="s">
        <v>147</v>
      </c>
      <c r="J40" s="123">
        <v>0</v>
      </c>
      <c r="K40" s="122" t="s">
        <v>147</v>
      </c>
    </row>
    <row r="41" spans="1:11" s="56" customFormat="1" ht="13.5" hidden="1">
      <c r="A41" s="133" t="s">
        <v>25</v>
      </c>
      <c r="B41" s="124">
        <v>51.5</v>
      </c>
      <c r="C41" s="123">
        <v>0</v>
      </c>
      <c r="D41" s="119" t="s">
        <v>147</v>
      </c>
      <c r="E41" s="123">
        <v>0</v>
      </c>
      <c r="F41" s="122" t="s">
        <v>147</v>
      </c>
      <c r="G41" s="124">
        <v>20.9</v>
      </c>
      <c r="H41" s="123">
        <v>0</v>
      </c>
      <c r="I41" s="119" t="s">
        <v>147</v>
      </c>
      <c r="J41" s="123">
        <v>0</v>
      </c>
      <c r="K41" s="122" t="s">
        <v>147</v>
      </c>
    </row>
    <row r="42" spans="1:11" ht="13.5">
      <c r="A42" s="132" t="s">
        <v>65</v>
      </c>
      <c r="B42" s="120">
        <v>6209.8</v>
      </c>
      <c r="C42" s="119">
        <v>810.4</v>
      </c>
      <c r="D42" s="119">
        <v>13.1</v>
      </c>
      <c r="E42" s="119">
        <v>651.8</v>
      </c>
      <c r="F42" s="122">
        <v>158.6</v>
      </c>
      <c r="G42" s="120">
        <v>2703.9</v>
      </c>
      <c r="H42" s="119">
        <v>484.7</v>
      </c>
      <c r="I42" s="119">
        <v>17.9</v>
      </c>
      <c r="J42" s="119">
        <v>407.8</v>
      </c>
      <c r="K42" s="122">
        <v>76.9</v>
      </c>
    </row>
    <row r="43" spans="1:11" ht="13.5">
      <c r="A43" s="133" t="s">
        <v>66</v>
      </c>
      <c r="B43" s="124">
        <v>129</v>
      </c>
      <c r="C43" s="123">
        <v>2.4</v>
      </c>
      <c r="D43" s="123">
        <v>1.9</v>
      </c>
      <c r="E43" s="123">
        <v>2.4</v>
      </c>
      <c r="F43" s="125">
        <v>0</v>
      </c>
      <c r="G43" s="124">
        <v>47.6</v>
      </c>
      <c r="H43" s="123">
        <v>1.9</v>
      </c>
      <c r="I43" s="123">
        <v>4</v>
      </c>
      <c r="J43" s="123">
        <v>1.7</v>
      </c>
      <c r="K43" s="125">
        <v>0.2</v>
      </c>
    </row>
    <row r="44" spans="1:11" ht="13.5">
      <c r="A44" s="133" t="s">
        <v>69</v>
      </c>
      <c r="B44" s="124">
        <v>82.2</v>
      </c>
      <c r="C44" s="123">
        <v>17.9</v>
      </c>
      <c r="D44" s="123">
        <v>21.8</v>
      </c>
      <c r="E44" s="123">
        <v>18.2</v>
      </c>
      <c r="F44" s="125">
        <v>-0.3</v>
      </c>
      <c r="G44" s="124">
        <v>40.4</v>
      </c>
      <c r="H44" s="123">
        <v>17</v>
      </c>
      <c r="I44" s="123">
        <v>42.1</v>
      </c>
      <c r="J44" s="123">
        <v>17</v>
      </c>
      <c r="K44" s="125">
        <v>0</v>
      </c>
    </row>
    <row r="45" spans="1:11" ht="13.5">
      <c r="A45" s="133" t="s">
        <v>101</v>
      </c>
      <c r="B45" s="124">
        <v>229</v>
      </c>
      <c r="C45" s="123">
        <v>183.8</v>
      </c>
      <c r="D45" s="123">
        <v>80.3</v>
      </c>
      <c r="E45" s="123">
        <v>158</v>
      </c>
      <c r="F45" s="125">
        <v>25.8</v>
      </c>
      <c r="G45" s="124">
        <v>85.9</v>
      </c>
      <c r="H45" s="123">
        <v>101.9</v>
      </c>
      <c r="I45" s="123">
        <v>118.6</v>
      </c>
      <c r="J45" s="123">
        <v>85.3</v>
      </c>
      <c r="K45" s="125">
        <v>16.6</v>
      </c>
    </row>
    <row r="46" spans="1:11" ht="13.5">
      <c r="A46" s="133" t="s">
        <v>26</v>
      </c>
      <c r="B46" s="128">
        <v>1945.6</v>
      </c>
      <c r="C46" s="123">
        <v>300.9</v>
      </c>
      <c r="D46" s="123">
        <v>15.5</v>
      </c>
      <c r="E46" s="123">
        <v>234.1</v>
      </c>
      <c r="F46" s="125">
        <v>66.8</v>
      </c>
      <c r="G46" s="128">
        <v>879.9</v>
      </c>
      <c r="H46" s="123">
        <v>94.7</v>
      </c>
      <c r="I46" s="123">
        <v>10.8</v>
      </c>
      <c r="J46" s="123">
        <v>86.8</v>
      </c>
      <c r="K46" s="125">
        <v>7.9</v>
      </c>
    </row>
    <row r="47" spans="1:11" ht="13.5">
      <c r="A47" s="133" t="s">
        <v>28</v>
      </c>
      <c r="B47" s="124">
        <v>63.1</v>
      </c>
      <c r="C47" s="123">
        <v>2.6</v>
      </c>
      <c r="D47" s="123">
        <v>4.1</v>
      </c>
      <c r="E47" s="123">
        <v>3.9</v>
      </c>
      <c r="F47" s="125">
        <v>-1.3</v>
      </c>
      <c r="G47" s="124">
        <v>9.3</v>
      </c>
      <c r="H47" s="123">
        <v>0.8</v>
      </c>
      <c r="I47" s="123">
        <v>8.6</v>
      </c>
      <c r="J47" s="123">
        <v>1</v>
      </c>
      <c r="K47" s="125">
        <v>-0.2</v>
      </c>
    </row>
    <row r="48" spans="1:11" s="56" customFormat="1" ht="13.5">
      <c r="A48" s="133" t="s">
        <v>29</v>
      </c>
      <c r="B48" s="124">
        <v>1617.6</v>
      </c>
      <c r="C48" s="123">
        <v>11.9</v>
      </c>
      <c r="D48" s="123">
        <v>0.7</v>
      </c>
      <c r="E48" s="123">
        <v>1</v>
      </c>
      <c r="F48" s="125">
        <v>10.9</v>
      </c>
      <c r="G48" s="124">
        <v>600</v>
      </c>
      <c r="H48" s="123">
        <v>11.9</v>
      </c>
      <c r="I48" s="123">
        <v>2</v>
      </c>
      <c r="J48" s="123">
        <v>1</v>
      </c>
      <c r="K48" s="125">
        <v>10.9</v>
      </c>
    </row>
    <row r="49" spans="1:11" ht="13.5">
      <c r="A49" s="133" t="s">
        <v>30</v>
      </c>
      <c r="B49" s="124">
        <v>2143.3</v>
      </c>
      <c r="C49" s="123">
        <v>290.9</v>
      </c>
      <c r="D49" s="123">
        <v>13.6</v>
      </c>
      <c r="E49" s="123">
        <v>234.2</v>
      </c>
      <c r="F49" s="125">
        <v>56.7</v>
      </c>
      <c r="G49" s="124">
        <v>1040.8</v>
      </c>
      <c r="H49" s="123">
        <v>256.5</v>
      </c>
      <c r="I49" s="123">
        <v>24.6</v>
      </c>
      <c r="J49" s="123">
        <v>215</v>
      </c>
      <c r="K49" s="125">
        <v>41.5</v>
      </c>
    </row>
    <row r="50" spans="1:11" ht="13.5" hidden="1">
      <c r="A50" s="134" t="s">
        <v>102</v>
      </c>
      <c r="B50" s="124">
        <v>0.2</v>
      </c>
      <c r="C50" s="123"/>
      <c r="D50" s="123" t="s">
        <v>147</v>
      </c>
      <c r="E50" s="123"/>
      <c r="F50" s="125"/>
      <c r="G50" s="124"/>
      <c r="H50" s="123"/>
      <c r="I50" s="123" t="s">
        <v>147</v>
      </c>
      <c r="J50" s="123"/>
      <c r="K50" s="125"/>
    </row>
    <row r="51" spans="1:11" s="56" customFormat="1" ht="13.5">
      <c r="A51" s="132" t="s">
        <v>98</v>
      </c>
      <c r="B51" s="120">
        <v>1794.5</v>
      </c>
      <c r="C51" s="119">
        <v>257.2</v>
      </c>
      <c r="D51" s="119">
        <v>14.3</v>
      </c>
      <c r="E51" s="119">
        <v>346</v>
      </c>
      <c r="F51" s="122">
        <v>-88.8</v>
      </c>
      <c r="G51" s="120">
        <v>844.7</v>
      </c>
      <c r="H51" s="119">
        <v>190.7</v>
      </c>
      <c r="I51" s="119">
        <v>22.6</v>
      </c>
      <c r="J51" s="119">
        <v>236.9</v>
      </c>
      <c r="K51" s="122">
        <v>-46.2</v>
      </c>
    </row>
    <row r="52" spans="1:11" ht="13.5" hidden="1">
      <c r="A52" s="133" t="s">
        <v>67</v>
      </c>
      <c r="B52" s="124">
        <v>206.2</v>
      </c>
      <c r="C52" s="123"/>
      <c r="D52" s="123" t="s">
        <v>147</v>
      </c>
      <c r="E52" s="123">
        <v>24.4</v>
      </c>
      <c r="F52" s="125" t="s">
        <v>147</v>
      </c>
      <c r="G52" s="124">
        <v>59.2</v>
      </c>
      <c r="H52" s="123"/>
      <c r="I52" s="123" t="s">
        <v>147</v>
      </c>
      <c r="J52" s="123">
        <v>5.7</v>
      </c>
      <c r="K52" s="125" t="s">
        <v>147</v>
      </c>
    </row>
    <row r="53" spans="1:14" ht="13.5">
      <c r="A53" s="133" t="s">
        <v>68</v>
      </c>
      <c r="B53" s="124">
        <v>44</v>
      </c>
      <c r="C53" s="123">
        <v>0.5</v>
      </c>
      <c r="D53" s="123">
        <v>1.1</v>
      </c>
      <c r="E53" s="123">
        <v>5.7</v>
      </c>
      <c r="F53" s="125">
        <v>-5.2</v>
      </c>
      <c r="G53" s="124">
        <v>27.5</v>
      </c>
      <c r="H53" s="123"/>
      <c r="I53" s="123" t="s">
        <v>147</v>
      </c>
      <c r="J53" s="123">
        <v>4.1</v>
      </c>
      <c r="K53" s="125" t="s">
        <v>147</v>
      </c>
      <c r="M53" s="4" t="s">
        <v>125</v>
      </c>
      <c r="N53" s="4" t="s">
        <v>125</v>
      </c>
    </row>
    <row r="54" spans="1:11" ht="13.5">
      <c r="A54" s="133" t="s">
        <v>57</v>
      </c>
      <c r="B54" s="124">
        <v>226.6</v>
      </c>
      <c r="C54" s="123">
        <v>15.4</v>
      </c>
      <c r="D54" s="123">
        <v>6.8</v>
      </c>
      <c r="E54" s="123">
        <v>13.5</v>
      </c>
      <c r="F54" s="125">
        <v>1.9</v>
      </c>
      <c r="G54" s="124">
        <v>149.8</v>
      </c>
      <c r="H54" s="123">
        <v>11</v>
      </c>
      <c r="I54" s="123">
        <v>7.3</v>
      </c>
      <c r="J54" s="123">
        <v>6.5</v>
      </c>
      <c r="K54" s="125">
        <v>4.5</v>
      </c>
    </row>
    <row r="55" spans="1:11" ht="13.5">
      <c r="A55" s="133" t="s">
        <v>58</v>
      </c>
      <c r="B55" s="124">
        <v>118.9</v>
      </c>
      <c r="C55" s="123">
        <v>1.7</v>
      </c>
      <c r="D55" s="123">
        <v>1.4</v>
      </c>
      <c r="E55" s="123">
        <v>6.6</v>
      </c>
      <c r="F55" s="125">
        <v>-4.9</v>
      </c>
      <c r="G55" s="124">
        <v>63.9</v>
      </c>
      <c r="H55" s="123">
        <v>1.6</v>
      </c>
      <c r="I55" s="123">
        <v>2.5</v>
      </c>
      <c r="J55" s="123">
        <v>6</v>
      </c>
      <c r="K55" s="125">
        <v>-4.4</v>
      </c>
    </row>
    <row r="56" spans="1:11" s="56" customFormat="1" ht="13.5">
      <c r="A56" s="133" t="s">
        <v>70</v>
      </c>
      <c r="B56" s="124">
        <v>139.9</v>
      </c>
      <c r="C56" s="123">
        <v>5.5</v>
      </c>
      <c r="D56" s="123">
        <v>3.9</v>
      </c>
      <c r="E56" s="123">
        <v>8.5</v>
      </c>
      <c r="F56" s="125">
        <v>-3</v>
      </c>
      <c r="G56" s="124">
        <v>96.5</v>
      </c>
      <c r="H56" s="123">
        <v>5.5</v>
      </c>
      <c r="I56" s="123">
        <v>5.7</v>
      </c>
      <c r="J56" s="123">
        <v>2.9</v>
      </c>
      <c r="K56" s="125">
        <v>2.6</v>
      </c>
    </row>
    <row r="57" spans="1:11" ht="13.5">
      <c r="A57" s="133" t="s">
        <v>71</v>
      </c>
      <c r="B57" s="124">
        <v>110.9</v>
      </c>
      <c r="C57" s="123">
        <v>27.9</v>
      </c>
      <c r="D57" s="123">
        <v>25.2</v>
      </c>
      <c r="E57" s="123">
        <v>34</v>
      </c>
      <c r="F57" s="125">
        <v>-6.1</v>
      </c>
      <c r="G57" s="124">
        <v>30.8</v>
      </c>
      <c r="H57" s="123">
        <v>19.1</v>
      </c>
      <c r="I57" s="123">
        <v>62</v>
      </c>
      <c r="J57" s="123">
        <v>28.1</v>
      </c>
      <c r="K57" s="125">
        <v>-9</v>
      </c>
    </row>
    <row r="58" spans="1:11" ht="13.5">
      <c r="A58" s="135" t="s">
        <v>27</v>
      </c>
      <c r="B58" s="124">
        <v>948</v>
      </c>
      <c r="C58" s="123">
        <v>206.2</v>
      </c>
      <c r="D58" s="123">
        <v>21.8</v>
      </c>
      <c r="E58" s="123">
        <v>253.3</v>
      </c>
      <c r="F58" s="125">
        <v>-47.1</v>
      </c>
      <c r="G58" s="124">
        <v>417</v>
      </c>
      <c r="H58" s="123">
        <v>153.5</v>
      </c>
      <c r="I58" s="123">
        <v>36.8</v>
      </c>
      <c r="J58" s="123">
        <v>183.6</v>
      </c>
      <c r="K58" s="125">
        <v>-30.1</v>
      </c>
    </row>
    <row r="59" spans="1:11" ht="13.5" hidden="1">
      <c r="A59" s="132" t="s">
        <v>31</v>
      </c>
      <c r="B59" s="120">
        <v>15638.6</v>
      </c>
      <c r="C59" s="119">
        <v>0</v>
      </c>
      <c r="D59" s="123" t="s">
        <v>147</v>
      </c>
      <c r="E59" s="119">
        <v>0</v>
      </c>
      <c r="F59" s="125" t="s">
        <v>147</v>
      </c>
      <c r="G59" s="120">
        <v>9099.1</v>
      </c>
      <c r="H59" s="119"/>
      <c r="I59" s="123" t="s">
        <v>147</v>
      </c>
      <c r="J59" s="119">
        <v>0</v>
      </c>
      <c r="K59" s="125" t="s">
        <v>147</v>
      </c>
    </row>
    <row r="60" spans="1:11" ht="13.5" hidden="1">
      <c r="A60" s="133" t="s">
        <v>72</v>
      </c>
      <c r="B60" s="124">
        <v>2194.8</v>
      </c>
      <c r="C60" s="123"/>
      <c r="D60" s="123" t="s">
        <v>147</v>
      </c>
      <c r="E60" s="123">
        <v>0</v>
      </c>
      <c r="F60" s="125" t="s">
        <v>147</v>
      </c>
      <c r="G60" s="124">
        <v>1470</v>
      </c>
      <c r="H60" s="123"/>
      <c r="I60" s="123" t="s">
        <v>147</v>
      </c>
      <c r="J60" s="123">
        <v>0</v>
      </c>
      <c r="K60" s="125" t="s">
        <v>147</v>
      </c>
    </row>
    <row r="61" spans="1:11" ht="13.5" hidden="1">
      <c r="A61" s="133" t="s">
        <v>73</v>
      </c>
      <c r="B61" s="124">
        <v>161.4</v>
      </c>
      <c r="C61" s="123"/>
      <c r="D61" s="123" t="s">
        <v>147</v>
      </c>
      <c r="E61" s="123">
        <v>0</v>
      </c>
      <c r="F61" s="125" t="s">
        <v>147</v>
      </c>
      <c r="G61" s="124">
        <v>101.9</v>
      </c>
      <c r="H61" s="123"/>
      <c r="I61" s="123" t="s">
        <v>147</v>
      </c>
      <c r="J61" s="123">
        <v>0</v>
      </c>
      <c r="K61" s="125" t="s">
        <v>147</v>
      </c>
    </row>
    <row r="62" spans="1:11" ht="13.5" hidden="1">
      <c r="A62" s="133" t="s">
        <v>74</v>
      </c>
      <c r="B62" s="124">
        <v>399.3</v>
      </c>
      <c r="C62" s="123"/>
      <c r="D62" s="123" t="s">
        <v>147</v>
      </c>
      <c r="E62" s="123">
        <v>0</v>
      </c>
      <c r="F62" s="125" t="s">
        <v>147</v>
      </c>
      <c r="G62" s="124">
        <v>261.1</v>
      </c>
      <c r="H62" s="123"/>
      <c r="I62" s="123" t="s">
        <v>147</v>
      </c>
      <c r="J62" s="123">
        <v>0</v>
      </c>
      <c r="K62" s="125" t="s">
        <v>147</v>
      </c>
    </row>
    <row r="63" spans="1:11" ht="13.5" hidden="1">
      <c r="A63" s="133" t="s">
        <v>75</v>
      </c>
      <c r="B63" s="124">
        <v>1855.4</v>
      </c>
      <c r="C63" s="123"/>
      <c r="D63" s="123" t="s">
        <v>147</v>
      </c>
      <c r="E63" s="123">
        <v>0</v>
      </c>
      <c r="F63" s="125" t="s">
        <v>147</v>
      </c>
      <c r="G63" s="124">
        <v>1044.1</v>
      </c>
      <c r="H63" s="123"/>
      <c r="I63" s="123" t="s">
        <v>147</v>
      </c>
      <c r="J63" s="123">
        <v>0</v>
      </c>
      <c r="K63" s="125" t="s">
        <v>147</v>
      </c>
    </row>
    <row r="64" spans="1:11" ht="13.5" hidden="1">
      <c r="A64" s="133" t="s">
        <v>59</v>
      </c>
      <c r="B64" s="124">
        <v>497.8</v>
      </c>
      <c r="C64" s="123"/>
      <c r="D64" s="123" t="s">
        <v>147</v>
      </c>
      <c r="E64" s="123">
        <v>0</v>
      </c>
      <c r="F64" s="125" t="s">
        <v>147</v>
      </c>
      <c r="G64" s="124">
        <v>348.1</v>
      </c>
      <c r="H64" s="123"/>
      <c r="I64" s="123" t="s">
        <v>147</v>
      </c>
      <c r="J64" s="123">
        <v>0</v>
      </c>
      <c r="K64" s="125" t="s">
        <v>147</v>
      </c>
    </row>
    <row r="65" spans="1:11" ht="13.5" hidden="1">
      <c r="A65" s="133" t="s">
        <v>60</v>
      </c>
      <c r="B65" s="124">
        <v>325.3</v>
      </c>
      <c r="C65" s="123"/>
      <c r="D65" s="123" t="s">
        <v>147</v>
      </c>
      <c r="E65" s="123">
        <v>0</v>
      </c>
      <c r="F65" s="125" t="s">
        <v>147</v>
      </c>
      <c r="G65" s="124">
        <v>213</v>
      </c>
      <c r="H65" s="123"/>
      <c r="I65" s="123" t="s">
        <v>147</v>
      </c>
      <c r="J65" s="123">
        <v>0</v>
      </c>
      <c r="K65" s="125" t="s">
        <v>147</v>
      </c>
    </row>
    <row r="66" spans="1:11" ht="13.5" hidden="1">
      <c r="A66" s="133" t="s">
        <v>95</v>
      </c>
      <c r="B66" s="124">
        <v>342</v>
      </c>
      <c r="C66" s="123"/>
      <c r="D66" s="123" t="s">
        <v>147</v>
      </c>
      <c r="E66" s="123">
        <v>0</v>
      </c>
      <c r="F66" s="125" t="s">
        <v>147</v>
      </c>
      <c r="G66" s="124">
        <v>227.27</v>
      </c>
      <c r="H66" s="123"/>
      <c r="I66" s="123" t="s">
        <v>147</v>
      </c>
      <c r="J66" s="123">
        <v>0</v>
      </c>
      <c r="K66" s="125" t="s">
        <v>147</v>
      </c>
    </row>
    <row r="67" spans="1:11" ht="13.5" hidden="1">
      <c r="A67" s="133" t="s">
        <v>32</v>
      </c>
      <c r="B67" s="124">
        <v>348.1</v>
      </c>
      <c r="C67" s="123"/>
      <c r="D67" s="123" t="s">
        <v>147</v>
      </c>
      <c r="E67" s="123">
        <v>0</v>
      </c>
      <c r="F67" s="125" t="s">
        <v>147</v>
      </c>
      <c r="G67" s="124">
        <v>242</v>
      </c>
      <c r="H67" s="123"/>
      <c r="I67" s="123" t="s">
        <v>147</v>
      </c>
      <c r="J67" s="123">
        <v>0</v>
      </c>
      <c r="K67" s="125" t="s">
        <v>147</v>
      </c>
    </row>
    <row r="68" spans="1:11" ht="13.5" hidden="1">
      <c r="A68" s="133" t="s">
        <v>76</v>
      </c>
      <c r="B68" s="124">
        <v>652.4</v>
      </c>
      <c r="C68" s="123"/>
      <c r="D68" s="123" t="s">
        <v>147</v>
      </c>
      <c r="E68" s="123">
        <v>0</v>
      </c>
      <c r="F68" s="125" t="s">
        <v>147</v>
      </c>
      <c r="G68" s="124">
        <v>402.5</v>
      </c>
      <c r="H68" s="123"/>
      <c r="I68" s="123" t="s">
        <v>147</v>
      </c>
      <c r="J68" s="123">
        <v>0</v>
      </c>
      <c r="K68" s="125" t="s">
        <v>147</v>
      </c>
    </row>
    <row r="69" spans="1:11" ht="13.5" hidden="1">
      <c r="A69" s="133" t="s">
        <v>33</v>
      </c>
      <c r="B69" s="124">
        <v>3274.3</v>
      </c>
      <c r="C69" s="123"/>
      <c r="D69" s="123" t="s">
        <v>147</v>
      </c>
      <c r="E69" s="123">
        <v>0</v>
      </c>
      <c r="F69" s="125" t="s">
        <v>147</v>
      </c>
      <c r="G69" s="124">
        <v>2236</v>
      </c>
      <c r="H69" s="123"/>
      <c r="I69" s="123" t="s">
        <v>147</v>
      </c>
      <c r="J69" s="123">
        <v>0</v>
      </c>
      <c r="K69" s="125" t="s">
        <v>147</v>
      </c>
    </row>
    <row r="70" spans="1:11" ht="13.5" hidden="1">
      <c r="A70" s="133" t="s">
        <v>34</v>
      </c>
      <c r="B70" s="124">
        <v>867.9</v>
      </c>
      <c r="C70" s="123"/>
      <c r="D70" s="123" t="s">
        <v>147</v>
      </c>
      <c r="E70" s="123">
        <v>0</v>
      </c>
      <c r="F70" s="125" t="s">
        <v>147</v>
      </c>
      <c r="G70" s="124">
        <v>380.6</v>
      </c>
      <c r="H70" s="123"/>
      <c r="I70" s="123" t="s">
        <v>147</v>
      </c>
      <c r="J70" s="123">
        <v>0</v>
      </c>
      <c r="K70" s="125" t="s">
        <v>147</v>
      </c>
    </row>
    <row r="71" spans="1:11" ht="13.5" hidden="1">
      <c r="A71" s="133" t="s">
        <v>35</v>
      </c>
      <c r="B71" s="124">
        <v>1500.3</v>
      </c>
      <c r="C71" s="123"/>
      <c r="D71" s="123" t="s">
        <v>147</v>
      </c>
      <c r="E71" s="123">
        <v>0</v>
      </c>
      <c r="F71" s="125" t="s">
        <v>147</v>
      </c>
      <c r="G71" s="124">
        <v>728</v>
      </c>
      <c r="H71" s="123"/>
      <c r="I71" s="123" t="s">
        <v>147</v>
      </c>
      <c r="J71" s="123">
        <v>0</v>
      </c>
      <c r="K71" s="125" t="s">
        <v>147</v>
      </c>
    </row>
    <row r="72" spans="1:11" s="56" customFormat="1" ht="13.5" hidden="1">
      <c r="A72" s="133" t="s">
        <v>36</v>
      </c>
      <c r="B72" s="124">
        <v>2533.4</v>
      </c>
      <c r="C72" s="123"/>
      <c r="D72" s="123" t="s">
        <v>147</v>
      </c>
      <c r="E72" s="123">
        <v>0</v>
      </c>
      <c r="F72" s="125" t="s">
        <v>147</v>
      </c>
      <c r="G72" s="124">
        <v>1140.8</v>
      </c>
      <c r="H72" s="123"/>
      <c r="I72" s="123" t="s">
        <v>147</v>
      </c>
      <c r="J72" s="123">
        <v>0</v>
      </c>
      <c r="K72" s="125" t="s">
        <v>147</v>
      </c>
    </row>
    <row r="73" spans="1:11" ht="13.5" hidden="1">
      <c r="A73" s="133" t="s">
        <v>37</v>
      </c>
      <c r="B73" s="124">
        <v>686.2</v>
      </c>
      <c r="C73" s="123"/>
      <c r="D73" s="123" t="s">
        <v>147</v>
      </c>
      <c r="E73" s="123">
        <v>0</v>
      </c>
      <c r="F73" s="125" t="s">
        <v>147</v>
      </c>
      <c r="G73" s="124">
        <v>303.7</v>
      </c>
      <c r="H73" s="123"/>
      <c r="I73" s="123" t="s">
        <v>147</v>
      </c>
      <c r="J73" s="123">
        <v>0</v>
      </c>
      <c r="K73" s="125" t="s">
        <v>147</v>
      </c>
    </row>
    <row r="74" spans="1:11" ht="13.5" hidden="1">
      <c r="A74" s="132" t="s">
        <v>77</v>
      </c>
      <c r="B74" s="120">
        <v>4543.9</v>
      </c>
      <c r="C74" s="119">
        <v>0</v>
      </c>
      <c r="D74" s="123" t="s">
        <v>147</v>
      </c>
      <c r="E74" s="119">
        <v>0</v>
      </c>
      <c r="F74" s="125" t="s">
        <v>147</v>
      </c>
      <c r="G74" s="120">
        <v>3500.2</v>
      </c>
      <c r="H74" s="119">
        <v>0</v>
      </c>
      <c r="I74" s="123" t="s">
        <v>147</v>
      </c>
      <c r="J74" s="119">
        <v>0</v>
      </c>
      <c r="K74" s="125" t="s">
        <v>147</v>
      </c>
    </row>
    <row r="75" spans="1:11" ht="13.5" hidden="1">
      <c r="A75" s="133" t="s">
        <v>78</v>
      </c>
      <c r="B75" s="124">
        <v>1312.3</v>
      </c>
      <c r="C75" s="123"/>
      <c r="D75" s="123" t="s">
        <v>147</v>
      </c>
      <c r="E75" s="123">
        <v>0</v>
      </c>
      <c r="F75" s="125" t="s">
        <v>147</v>
      </c>
      <c r="G75" s="124">
        <v>1102.7</v>
      </c>
      <c r="H75" s="123"/>
      <c r="I75" s="123" t="s">
        <v>147</v>
      </c>
      <c r="J75" s="123">
        <v>0</v>
      </c>
      <c r="K75" s="125" t="s">
        <v>147</v>
      </c>
    </row>
    <row r="76" spans="1:11" ht="13.5" hidden="1">
      <c r="A76" s="133" t="s">
        <v>38</v>
      </c>
      <c r="B76" s="124">
        <v>534</v>
      </c>
      <c r="C76" s="123"/>
      <c r="D76" s="123" t="s">
        <v>147</v>
      </c>
      <c r="E76" s="123">
        <v>0</v>
      </c>
      <c r="F76" s="125" t="s">
        <v>147</v>
      </c>
      <c r="G76" s="124">
        <v>370.4</v>
      </c>
      <c r="H76" s="123"/>
      <c r="I76" s="123" t="s">
        <v>147</v>
      </c>
      <c r="J76" s="123">
        <v>0</v>
      </c>
      <c r="K76" s="125" t="s">
        <v>147</v>
      </c>
    </row>
    <row r="77" spans="1:11" ht="13.5" hidden="1">
      <c r="A77" s="133" t="s">
        <v>39</v>
      </c>
      <c r="B77" s="124">
        <v>886</v>
      </c>
      <c r="C77" s="123"/>
      <c r="D77" s="123" t="s">
        <v>147</v>
      </c>
      <c r="E77" s="123">
        <v>0</v>
      </c>
      <c r="F77" s="125" t="s">
        <v>147</v>
      </c>
      <c r="G77" s="124">
        <v>693.675</v>
      </c>
      <c r="H77" s="123"/>
      <c r="I77" s="123" t="s">
        <v>147</v>
      </c>
      <c r="J77" s="123">
        <v>0</v>
      </c>
      <c r="K77" s="125" t="s">
        <v>147</v>
      </c>
    </row>
    <row r="78" spans="1:11" ht="13.5" hidden="1">
      <c r="A78" s="133" t="s">
        <v>79</v>
      </c>
      <c r="B78" s="124">
        <v>0</v>
      </c>
      <c r="C78" s="123"/>
      <c r="D78" s="123" t="s">
        <v>147</v>
      </c>
      <c r="E78" s="123">
        <v>0</v>
      </c>
      <c r="F78" s="125" t="s">
        <v>147</v>
      </c>
      <c r="G78" s="124"/>
      <c r="H78" s="123"/>
      <c r="I78" s="123" t="s">
        <v>147</v>
      </c>
      <c r="J78" s="123">
        <v>0</v>
      </c>
      <c r="K78" s="125" t="s">
        <v>147</v>
      </c>
    </row>
    <row r="79" spans="1:11" s="56" customFormat="1" ht="13.5" hidden="1">
      <c r="A79" s="133" t="s">
        <v>80</v>
      </c>
      <c r="B79" s="124">
        <v>0</v>
      </c>
      <c r="C79" s="123"/>
      <c r="D79" s="123" t="s">
        <v>147</v>
      </c>
      <c r="E79" s="123">
        <v>0</v>
      </c>
      <c r="F79" s="125" t="s">
        <v>147</v>
      </c>
      <c r="G79" s="124"/>
      <c r="H79" s="123"/>
      <c r="I79" s="123" t="s">
        <v>147</v>
      </c>
      <c r="J79" s="123">
        <v>0</v>
      </c>
      <c r="K79" s="125" t="s">
        <v>147</v>
      </c>
    </row>
    <row r="80" spans="1:11" ht="13.5" hidden="1">
      <c r="A80" s="133" t="s">
        <v>40</v>
      </c>
      <c r="B80" s="124">
        <v>1631.6</v>
      </c>
      <c r="C80" s="123"/>
      <c r="D80" s="123" t="s">
        <v>147</v>
      </c>
      <c r="E80" s="123">
        <v>0</v>
      </c>
      <c r="F80" s="125" t="s">
        <v>147</v>
      </c>
      <c r="G80" s="124">
        <v>1333.4</v>
      </c>
      <c r="H80" s="123"/>
      <c r="I80" s="123" t="s">
        <v>147</v>
      </c>
      <c r="J80" s="123">
        <v>0</v>
      </c>
      <c r="K80" s="125" t="s">
        <v>147</v>
      </c>
    </row>
    <row r="81" spans="1:11" ht="13.5" hidden="1">
      <c r="A81" s="132" t="s">
        <v>81</v>
      </c>
      <c r="B81" s="120">
        <v>12835.6</v>
      </c>
      <c r="C81" s="119">
        <v>0</v>
      </c>
      <c r="D81" s="123" t="s">
        <v>147</v>
      </c>
      <c r="E81" s="119">
        <v>0</v>
      </c>
      <c r="F81" s="125" t="s">
        <v>147</v>
      </c>
      <c r="G81" s="120">
        <v>9645.6</v>
      </c>
      <c r="H81" s="119">
        <v>0</v>
      </c>
      <c r="I81" s="123" t="s">
        <v>147</v>
      </c>
      <c r="J81" s="119">
        <v>0</v>
      </c>
      <c r="K81" s="125" t="s">
        <v>147</v>
      </c>
    </row>
    <row r="82" spans="1:11" ht="13.5" hidden="1">
      <c r="A82" s="133" t="s">
        <v>82</v>
      </c>
      <c r="B82" s="124">
        <v>47.6</v>
      </c>
      <c r="C82" s="123"/>
      <c r="D82" s="123" t="s">
        <v>147</v>
      </c>
      <c r="E82" s="123">
        <v>0</v>
      </c>
      <c r="F82" s="125" t="s">
        <v>147</v>
      </c>
      <c r="G82" s="124">
        <v>7</v>
      </c>
      <c r="H82" s="123"/>
      <c r="I82" s="123" t="s">
        <v>147</v>
      </c>
      <c r="J82" s="123">
        <v>0</v>
      </c>
      <c r="K82" s="125" t="s">
        <v>147</v>
      </c>
    </row>
    <row r="83" spans="1:11" ht="13.5" hidden="1">
      <c r="A83" s="133" t="s">
        <v>83</v>
      </c>
      <c r="B83" s="124">
        <v>144</v>
      </c>
      <c r="C83" s="123"/>
      <c r="D83" s="123" t="s">
        <v>147</v>
      </c>
      <c r="E83" s="123">
        <v>0</v>
      </c>
      <c r="F83" s="125" t="s">
        <v>147</v>
      </c>
      <c r="G83" s="124">
        <v>76</v>
      </c>
      <c r="H83" s="123"/>
      <c r="I83" s="123" t="s">
        <v>147</v>
      </c>
      <c r="J83" s="123">
        <v>0</v>
      </c>
      <c r="K83" s="125" t="s">
        <v>147</v>
      </c>
    </row>
    <row r="84" spans="1:11" ht="13.5" hidden="1">
      <c r="A84" s="133" t="s">
        <v>84</v>
      </c>
      <c r="B84" s="124">
        <v>23.7</v>
      </c>
      <c r="C84" s="123"/>
      <c r="D84" s="123" t="s">
        <v>147</v>
      </c>
      <c r="E84" s="123">
        <v>0</v>
      </c>
      <c r="F84" s="125" t="s">
        <v>147</v>
      </c>
      <c r="G84" s="124">
        <v>6.1</v>
      </c>
      <c r="H84" s="123"/>
      <c r="I84" s="123" t="s">
        <v>147</v>
      </c>
      <c r="J84" s="123">
        <v>0</v>
      </c>
      <c r="K84" s="125" t="s">
        <v>147</v>
      </c>
    </row>
    <row r="85" spans="1:11" ht="13.5" hidden="1">
      <c r="A85" s="133" t="s">
        <v>85</v>
      </c>
      <c r="B85" s="124">
        <v>159.4</v>
      </c>
      <c r="C85" s="123"/>
      <c r="D85" s="123" t="s">
        <v>147</v>
      </c>
      <c r="E85" s="123">
        <v>0</v>
      </c>
      <c r="F85" s="125" t="s">
        <v>147</v>
      </c>
      <c r="G85" s="124">
        <v>105.5</v>
      </c>
      <c r="H85" s="123"/>
      <c r="I85" s="123" t="s">
        <v>147</v>
      </c>
      <c r="J85" s="123">
        <v>0</v>
      </c>
      <c r="K85" s="125" t="s">
        <v>147</v>
      </c>
    </row>
    <row r="86" spans="1:11" ht="13.5" hidden="1">
      <c r="A86" s="133" t="s">
        <v>41</v>
      </c>
      <c r="B86" s="124">
        <v>4681</v>
      </c>
      <c r="C86" s="123"/>
      <c r="D86" s="123" t="s">
        <v>147</v>
      </c>
      <c r="E86" s="123">
        <v>0</v>
      </c>
      <c r="F86" s="125" t="s">
        <v>147</v>
      </c>
      <c r="G86" s="124">
        <v>3503.5</v>
      </c>
      <c r="H86" s="123"/>
      <c r="I86" s="123" t="s">
        <v>147</v>
      </c>
      <c r="J86" s="123">
        <v>0</v>
      </c>
      <c r="K86" s="125" t="s">
        <v>147</v>
      </c>
    </row>
    <row r="87" spans="1:11" ht="13.5" hidden="1">
      <c r="A87" s="133" t="s">
        <v>42</v>
      </c>
      <c r="B87" s="124">
        <v>1303.4</v>
      </c>
      <c r="C87" s="123"/>
      <c r="D87" s="123" t="s">
        <v>147</v>
      </c>
      <c r="E87" s="123">
        <v>0</v>
      </c>
      <c r="F87" s="125" t="s">
        <v>147</v>
      </c>
      <c r="G87" s="124">
        <v>1021.395</v>
      </c>
      <c r="H87" s="123"/>
      <c r="I87" s="123" t="s">
        <v>147</v>
      </c>
      <c r="J87" s="123">
        <v>0</v>
      </c>
      <c r="K87" s="125" t="s">
        <v>147</v>
      </c>
    </row>
    <row r="88" spans="1:11" ht="13.5" hidden="1">
      <c r="A88" s="133" t="s">
        <v>86</v>
      </c>
      <c r="B88" s="124">
        <v>0</v>
      </c>
      <c r="C88" s="123"/>
      <c r="D88" s="123" t="s">
        <v>147</v>
      </c>
      <c r="E88" s="123">
        <v>0</v>
      </c>
      <c r="F88" s="125" t="s">
        <v>147</v>
      </c>
      <c r="G88" s="124"/>
      <c r="H88" s="123"/>
      <c r="I88" s="123" t="s">
        <v>147</v>
      </c>
      <c r="J88" s="123">
        <v>0</v>
      </c>
      <c r="K88" s="125" t="s">
        <v>147</v>
      </c>
    </row>
    <row r="89" spans="1:11" ht="13.5" hidden="1">
      <c r="A89" s="133" t="s">
        <v>87</v>
      </c>
      <c r="B89" s="124">
        <v>0</v>
      </c>
      <c r="C89" s="123"/>
      <c r="D89" s="123" t="s">
        <v>147</v>
      </c>
      <c r="E89" s="123">
        <v>0</v>
      </c>
      <c r="F89" s="125" t="s">
        <v>147</v>
      </c>
      <c r="G89" s="124"/>
      <c r="H89" s="123"/>
      <c r="I89" s="123" t="s">
        <v>147</v>
      </c>
      <c r="J89" s="123">
        <v>0</v>
      </c>
      <c r="K89" s="125" t="s">
        <v>147</v>
      </c>
    </row>
    <row r="90" spans="1:11" ht="13.5" hidden="1">
      <c r="A90" s="133" t="s">
        <v>43</v>
      </c>
      <c r="B90" s="124">
        <v>571.2</v>
      </c>
      <c r="C90" s="123"/>
      <c r="D90" s="123" t="s">
        <v>147</v>
      </c>
      <c r="E90" s="123">
        <v>0</v>
      </c>
      <c r="F90" s="125" t="s">
        <v>147</v>
      </c>
      <c r="G90" s="124">
        <v>418.3</v>
      </c>
      <c r="H90" s="123"/>
      <c r="I90" s="123" t="s">
        <v>147</v>
      </c>
      <c r="J90" s="123">
        <v>0</v>
      </c>
      <c r="K90" s="125" t="s">
        <v>147</v>
      </c>
    </row>
    <row r="91" spans="1:11" ht="13.5" hidden="1">
      <c r="A91" s="133" t="s">
        <v>88</v>
      </c>
      <c r="B91" s="124">
        <v>0</v>
      </c>
      <c r="C91" s="123"/>
      <c r="D91" s="123" t="s">
        <v>147</v>
      </c>
      <c r="E91" s="123">
        <v>0</v>
      </c>
      <c r="F91" s="125" t="s">
        <v>147</v>
      </c>
      <c r="G91" s="124"/>
      <c r="H91" s="123"/>
      <c r="I91" s="123" t="s">
        <v>147</v>
      </c>
      <c r="J91" s="123">
        <v>0</v>
      </c>
      <c r="K91" s="125" t="s">
        <v>147</v>
      </c>
    </row>
    <row r="92" spans="1:11" ht="13.5" hidden="1">
      <c r="A92" s="133" t="s">
        <v>44</v>
      </c>
      <c r="B92" s="124">
        <v>782.2</v>
      </c>
      <c r="C92" s="123"/>
      <c r="D92" s="123" t="s">
        <v>147</v>
      </c>
      <c r="E92" s="123">
        <v>0</v>
      </c>
      <c r="F92" s="125" t="s">
        <v>147</v>
      </c>
      <c r="G92" s="124">
        <v>548</v>
      </c>
      <c r="H92" s="123"/>
      <c r="I92" s="123" t="s">
        <v>147</v>
      </c>
      <c r="J92" s="123">
        <v>0</v>
      </c>
      <c r="K92" s="125" t="s">
        <v>147</v>
      </c>
    </row>
    <row r="93" spans="1:11" ht="13.5" hidden="1">
      <c r="A93" s="133" t="s">
        <v>45</v>
      </c>
      <c r="B93" s="124">
        <v>1941.5</v>
      </c>
      <c r="C93" s="123"/>
      <c r="D93" s="123" t="s">
        <v>147</v>
      </c>
      <c r="E93" s="123">
        <v>0</v>
      </c>
      <c r="F93" s="125" t="s">
        <v>147</v>
      </c>
      <c r="G93" s="124">
        <v>1488.3</v>
      </c>
      <c r="H93" s="123"/>
      <c r="I93" s="123" t="s">
        <v>147</v>
      </c>
      <c r="J93" s="123">
        <v>0</v>
      </c>
      <c r="K93" s="125" t="s">
        <v>147</v>
      </c>
    </row>
    <row r="94" spans="1:11" ht="13.5" hidden="1">
      <c r="A94" s="133" t="s">
        <v>46</v>
      </c>
      <c r="B94" s="124">
        <v>2745.9</v>
      </c>
      <c r="C94" s="123"/>
      <c r="D94" s="123" t="s">
        <v>147</v>
      </c>
      <c r="E94" s="123">
        <v>0</v>
      </c>
      <c r="F94" s="125" t="s">
        <v>147</v>
      </c>
      <c r="G94" s="124">
        <v>2154.3</v>
      </c>
      <c r="H94" s="123"/>
      <c r="I94" s="123" t="s">
        <v>147</v>
      </c>
      <c r="J94" s="123">
        <v>0</v>
      </c>
      <c r="K94" s="125" t="s">
        <v>147</v>
      </c>
    </row>
    <row r="95" spans="1:11" ht="13.5" hidden="1">
      <c r="A95" s="133" t="s">
        <v>47</v>
      </c>
      <c r="B95" s="124">
        <v>239.7</v>
      </c>
      <c r="C95" s="123"/>
      <c r="D95" s="123" t="s">
        <v>147</v>
      </c>
      <c r="E95" s="123">
        <v>0</v>
      </c>
      <c r="F95" s="125" t="s">
        <v>147</v>
      </c>
      <c r="G95" s="124">
        <v>183.2</v>
      </c>
      <c r="H95" s="123"/>
      <c r="I95" s="123" t="s">
        <v>147</v>
      </c>
      <c r="J95" s="123">
        <v>0</v>
      </c>
      <c r="K95" s="125" t="s">
        <v>147</v>
      </c>
    </row>
    <row r="96" spans="1:11" s="56" customFormat="1" ht="13.5" hidden="1">
      <c r="A96" s="133" t="s">
        <v>48</v>
      </c>
      <c r="B96" s="124">
        <v>195.9</v>
      </c>
      <c r="C96" s="123"/>
      <c r="D96" s="123" t="s">
        <v>147</v>
      </c>
      <c r="E96" s="123">
        <v>0</v>
      </c>
      <c r="F96" s="125" t="s">
        <v>147</v>
      </c>
      <c r="G96" s="124">
        <v>134</v>
      </c>
      <c r="H96" s="123"/>
      <c r="I96" s="123" t="s">
        <v>147</v>
      </c>
      <c r="J96" s="123">
        <v>0</v>
      </c>
      <c r="K96" s="125" t="s">
        <v>147</v>
      </c>
    </row>
    <row r="97" spans="1:11" ht="13.5" hidden="1">
      <c r="A97" s="133" t="s">
        <v>89</v>
      </c>
      <c r="B97" s="124">
        <v>0</v>
      </c>
      <c r="C97" s="123"/>
      <c r="D97" s="123" t="s">
        <v>147</v>
      </c>
      <c r="E97" s="123">
        <v>0</v>
      </c>
      <c r="F97" s="125" t="s">
        <v>147</v>
      </c>
      <c r="G97" s="124"/>
      <c r="H97" s="123"/>
      <c r="I97" s="123" t="s">
        <v>147</v>
      </c>
      <c r="J97" s="123">
        <v>0</v>
      </c>
      <c r="K97" s="125" t="s">
        <v>147</v>
      </c>
    </row>
    <row r="98" spans="1:11" s="56" customFormat="1" ht="13.5">
      <c r="A98" s="132" t="s">
        <v>49</v>
      </c>
      <c r="B98" s="120">
        <v>1853.5</v>
      </c>
      <c r="C98" s="119">
        <v>11.6</v>
      </c>
      <c r="D98" s="119">
        <v>0.6</v>
      </c>
      <c r="E98" s="119">
        <v>8.6</v>
      </c>
      <c r="F98" s="122">
        <v>3</v>
      </c>
      <c r="G98" s="120">
        <v>358.2</v>
      </c>
      <c r="H98" s="119">
        <v>11</v>
      </c>
      <c r="I98" s="119">
        <v>3.1</v>
      </c>
      <c r="J98" s="119">
        <v>8.6</v>
      </c>
      <c r="K98" s="122">
        <v>2.4</v>
      </c>
    </row>
    <row r="99" spans="1:11" ht="13.5" hidden="1">
      <c r="A99" s="133" t="s">
        <v>90</v>
      </c>
      <c r="B99" s="124">
        <v>38</v>
      </c>
      <c r="C99" s="123"/>
      <c r="D99" s="123" t="s">
        <v>147</v>
      </c>
      <c r="E99" s="123">
        <v>0</v>
      </c>
      <c r="F99" s="125" t="s">
        <v>147</v>
      </c>
      <c r="G99" s="124">
        <v>12.1</v>
      </c>
      <c r="H99" s="123"/>
      <c r="I99" s="123" t="s">
        <v>147</v>
      </c>
      <c r="J99" s="123">
        <v>0</v>
      </c>
      <c r="K99" s="125" t="s">
        <v>147</v>
      </c>
    </row>
    <row r="100" spans="1:11" ht="13.5">
      <c r="A100" s="133" t="s">
        <v>50</v>
      </c>
      <c r="B100" s="124">
        <v>419.4</v>
      </c>
      <c r="C100" s="123">
        <v>3</v>
      </c>
      <c r="D100" s="123">
        <v>0.7</v>
      </c>
      <c r="E100" s="123">
        <v>3.1</v>
      </c>
      <c r="F100" s="125">
        <v>-0.1</v>
      </c>
      <c r="G100" s="124">
        <v>110</v>
      </c>
      <c r="H100" s="123">
        <v>2.4</v>
      </c>
      <c r="I100" s="123">
        <v>2.2</v>
      </c>
      <c r="J100" s="123">
        <v>3.1</v>
      </c>
      <c r="K100" s="125">
        <v>-0.7</v>
      </c>
    </row>
    <row r="101" spans="1:11" ht="13.5" hidden="1">
      <c r="A101" s="133" t="s">
        <v>51</v>
      </c>
      <c r="B101" s="124">
        <v>66</v>
      </c>
      <c r="C101" s="123"/>
      <c r="D101" s="123" t="s">
        <v>147</v>
      </c>
      <c r="E101" s="123">
        <v>0.8</v>
      </c>
      <c r="F101" s="125" t="s">
        <v>147</v>
      </c>
      <c r="G101" s="124">
        <v>9.6</v>
      </c>
      <c r="H101" s="123"/>
      <c r="I101" s="123" t="s">
        <v>147</v>
      </c>
      <c r="J101" s="123">
        <v>0.8</v>
      </c>
      <c r="K101" s="125" t="s">
        <v>147</v>
      </c>
    </row>
    <row r="102" spans="1:11" ht="13.5">
      <c r="A102" s="161" t="s">
        <v>52</v>
      </c>
      <c r="B102" s="162">
        <v>1171</v>
      </c>
      <c r="C102" s="163">
        <v>8.6</v>
      </c>
      <c r="D102" s="163">
        <v>0.7</v>
      </c>
      <c r="E102" s="163">
        <v>4.7</v>
      </c>
      <c r="F102" s="164">
        <v>3.9</v>
      </c>
      <c r="G102" s="162">
        <v>219.5</v>
      </c>
      <c r="H102" s="163">
        <v>8.6</v>
      </c>
      <c r="I102" s="163">
        <v>3.9</v>
      </c>
      <c r="J102" s="163">
        <v>4.7</v>
      </c>
      <c r="K102" s="164">
        <v>3.9</v>
      </c>
    </row>
    <row r="103" spans="1:11" ht="13.5" hidden="1">
      <c r="A103" s="157" t="s">
        <v>53</v>
      </c>
      <c r="B103" s="158">
        <v>10.4</v>
      </c>
      <c r="C103" s="159"/>
      <c r="D103" s="159" t="s">
        <v>147</v>
      </c>
      <c r="E103" s="159">
        <v>0</v>
      </c>
      <c r="F103" s="160" t="s">
        <v>147</v>
      </c>
      <c r="G103" s="158"/>
      <c r="H103" s="159"/>
      <c r="I103" s="159" t="s">
        <v>147</v>
      </c>
      <c r="J103" s="159">
        <v>0</v>
      </c>
      <c r="K103" s="160" t="s">
        <v>147</v>
      </c>
    </row>
    <row r="104" spans="1:11" ht="13.5" hidden="1">
      <c r="A104" s="133" t="s">
        <v>91</v>
      </c>
      <c r="B104" s="124">
        <v>0</v>
      </c>
      <c r="C104" s="123"/>
      <c r="D104" s="123" t="s">
        <v>147</v>
      </c>
      <c r="E104" s="123">
        <v>0</v>
      </c>
      <c r="F104" s="125" t="s">
        <v>147</v>
      </c>
      <c r="G104" s="124"/>
      <c r="H104" s="123"/>
      <c r="I104" s="123" t="s">
        <v>147</v>
      </c>
      <c r="J104" s="123">
        <v>0</v>
      </c>
      <c r="K104" s="125" t="s">
        <v>147</v>
      </c>
    </row>
    <row r="105" spans="1:11" ht="13.5" hidden="1">
      <c r="A105" s="133" t="s">
        <v>54</v>
      </c>
      <c r="B105" s="124">
        <v>6.5</v>
      </c>
      <c r="C105" s="123"/>
      <c r="D105" s="123" t="s">
        <v>147</v>
      </c>
      <c r="E105" s="123">
        <v>0</v>
      </c>
      <c r="F105" s="125" t="s">
        <v>147</v>
      </c>
      <c r="G105" s="124"/>
      <c r="H105" s="123"/>
      <c r="I105" s="123" t="s">
        <v>147</v>
      </c>
      <c r="J105" s="123">
        <v>0</v>
      </c>
      <c r="K105" s="125" t="s">
        <v>147</v>
      </c>
    </row>
    <row r="106" spans="1:11" ht="13.5" hidden="1">
      <c r="A106" s="133" t="s">
        <v>55</v>
      </c>
      <c r="B106" s="124">
        <v>14.2</v>
      </c>
      <c r="C106" s="123"/>
      <c r="D106" s="123" t="s">
        <v>147</v>
      </c>
      <c r="E106" s="123">
        <v>0</v>
      </c>
      <c r="F106" s="125" t="s">
        <v>147</v>
      </c>
      <c r="G106" s="124"/>
      <c r="H106" s="123"/>
      <c r="I106" s="123" t="s">
        <v>147</v>
      </c>
      <c r="J106" s="123">
        <v>0</v>
      </c>
      <c r="K106" s="125" t="s">
        <v>147</v>
      </c>
    </row>
    <row r="107" spans="1:11" s="56" customFormat="1" ht="13.5" hidden="1">
      <c r="A107" s="133" t="s">
        <v>92</v>
      </c>
      <c r="B107" s="124">
        <v>128</v>
      </c>
      <c r="C107" s="123"/>
      <c r="D107" s="123" t="s">
        <v>147</v>
      </c>
      <c r="E107" s="123">
        <v>0</v>
      </c>
      <c r="F107" s="125" t="s">
        <v>147</v>
      </c>
      <c r="G107" s="124">
        <v>7</v>
      </c>
      <c r="H107" s="123"/>
      <c r="I107" s="123" t="s">
        <v>147</v>
      </c>
      <c r="J107" s="123">
        <v>0</v>
      </c>
      <c r="K107" s="125" t="s">
        <v>147</v>
      </c>
    </row>
    <row r="108" spans="1:11" ht="13.5" hidden="1">
      <c r="A108" s="133" t="s">
        <v>93</v>
      </c>
      <c r="B108" s="124">
        <v>0</v>
      </c>
      <c r="C108" s="123"/>
      <c r="D108" s="123" t="s">
        <v>147</v>
      </c>
      <c r="E108" s="123">
        <v>0</v>
      </c>
      <c r="F108" s="125" t="s">
        <v>147</v>
      </c>
      <c r="G108" s="124"/>
      <c r="H108" s="123"/>
      <c r="I108" s="123" t="s">
        <v>147</v>
      </c>
      <c r="J108" s="123">
        <v>0</v>
      </c>
      <c r="K108" s="125" t="s">
        <v>147</v>
      </c>
    </row>
    <row r="111" ht="13.5">
      <c r="E111" s="13"/>
    </row>
    <row r="113" ht="13.5">
      <c r="J113" s="3" t="s">
        <v>125</v>
      </c>
    </row>
  </sheetData>
  <sheetProtection/>
  <mergeCells count="7">
    <mergeCell ref="A1:K1"/>
    <mergeCell ref="A2:K2"/>
    <mergeCell ref="A9:A10"/>
    <mergeCell ref="B9:B10"/>
    <mergeCell ref="C9:F9"/>
    <mergeCell ref="H9:K9"/>
    <mergeCell ref="G9:G10"/>
  </mergeCells>
  <printOptions horizontalCentered="1"/>
  <pageMargins left="0.5905511811023623" right="0.31496062992125984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L54" sqref="L54"/>
    </sheetView>
  </sheetViews>
  <sheetFormatPr defaultColWidth="9.00390625" defaultRowHeight="12.75"/>
  <cols>
    <col min="1" max="1" width="29.00390625" style="3" customWidth="1"/>
    <col min="2" max="2" width="14.625" style="3" customWidth="1"/>
    <col min="3" max="3" width="9.375" style="3" customWidth="1"/>
    <col min="4" max="4" width="11.00390625" style="3" customWidth="1"/>
    <col min="5" max="5" width="8.625" style="3" customWidth="1"/>
    <col min="6" max="6" width="10.625" style="3" customWidth="1"/>
    <col min="7" max="7" width="15.625" style="3" customWidth="1"/>
    <col min="8" max="8" width="9.50390625" style="3" customWidth="1"/>
    <col min="9" max="9" width="10.625" style="3" customWidth="1"/>
    <col min="10" max="10" width="9.50390625" style="3" customWidth="1"/>
    <col min="11" max="11" width="10.50390625" style="3" customWidth="1"/>
    <col min="12" max="16384" width="8.875" style="4" customWidth="1"/>
  </cols>
  <sheetData>
    <row r="1" spans="1:11" s="1" customFormat="1" ht="16.5" customHeight="1">
      <c r="A1" s="193" t="s">
        <v>146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6.5" customHeight="1">
      <c r="A2" s="193" t="s">
        <v>141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7" s="3" customFormat="1" ht="4.5" customHeight="1">
      <c r="A3" s="2"/>
      <c r="B3" s="2"/>
      <c r="C3" s="9"/>
      <c r="D3" s="9"/>
      <c r="E3" s="9"/>
      <c r="F3" s="9"/>
      <c r="G3" s="9"/>
    </row>
    <row r="4" spans="1:7" s="3" customFormat="1" ht="1.5" customHeight="1" hidden="1">
      <c r="A4" s="2"/>
      <c r="B4" s="2"/>
      <c r="C4" s="9"/>
      <c r="D4" s="9"/>
      <c r="E4" s="9"/>
      <c r="F4" s="9"/>
      <c r="G4" s="9"/>
    </row>
    <row r="5" spans="1:7" s="3" customFormat="1" ht="1.5" customHeight="1" hidden="1">
      <c r="A5" s="2"/>
      <c r="B5" s="2"/>
      <c r="C5" s="9"/>
      <c r="D5" s="9"/>
      <c r="E5" s="9"/>
      <c r="F5" s="9"/>
      <c r="G5" s="9"/>
    </row>
    <row r="6" spans="1:7" s="3" customFormat="1" ht="1.5" customHeight="1" hidden="1">
      <c r="A6" s="2"/>
      <c r="B6" s="2"/>
      <c r="C6" s="9"/>
      <c r="D6" s="9"/>
      <c r="E6" s="9"/>
      <c r="F6" s="9"/>
      <c r="G6" s="9"/>
    </row>
    <row r="7" spans="1:7" s="3" customFormat="1" ht="1.5" customHeight="1" hidden="1">
      <c r="A7" s="2"/>
      <c r="B7" s="2"/>
      <c r="C7" s="9"/>
      <c r="D7" s="9"/>
      <c r="E7" s="9"/>
      <c r="F7" s="9"/>
      <c r="G7" s="9"/>
    </row>
    <row r="8" spans="1:7" s="3" customFormat="1" ht="7.5" customHeight="1" hidden="1">
      <c r="A8" s="2"/>
      <c r="B8" s="2"/>
      <c r="C8" s="9"/>
      <c r="D8" s="9"/>
      <c r="E8" s="9"/>
      <c r="F8" s="9"/>
      <c r="G8" s="9"/>
    </row>
    <row r="9" spans="1:11" s="3" customFormat="1" ht="28.5" customHeight="1">
      <c r="A9" s="194" t="s">
        <v>94</v>
      </c>
      <c r="B9" s="195" t="s">
        <v>142</v>
      </c>
      <c r="C9" s="194" t="s">
        <v>144</v>
      </c>
      <c r="D9" s="194"/>
      <c r="E9" s="194"/>
      <c r="F9" s="194"/>
      <c r="G9" s="195" t="s">
        <v>143</v>
      </c>
      <c r="H9" s="194" t="s">
        <v>145</v>
      </c>
      <c r="I9" s="194"/>
      <c r="J9" s="194"/>
      <c r="K9" s="194"/>
    </row>
    <row r="10" spans="1:11" s="3" customFormat="1" ht="34.5" customHeight="1">
      <c r="A10" s="194"/>
      <c r="B10" s="196"/>
      <c r="C10" s="8" t="s">
        <v>121</v>
      </c>
      <c r="D10" s="8" t="s">
        <v>110</v>
      </c>
      <c r="E10" s="8" t="s">
        <v>122</v>
      </c>
      <c r="F10" s="8" t="s">
        <v>123</v>
      </c>
      <c r="G10" s="196"/>
      <c r="H10" s="8" t="s">
        <v>121</v>
      </c>
      <c r="I10" s="8" t="s">
        <v>110</v>
      </c>
      <c r="J10" s="8" t="s">
        <v>122</v>
      </c>
      <c r="K10" s="8" t="s">
        <v>123</v>
      </c>
    </row>
    <row r="11" spans="1:11" s="54" customFormat="1" ht="13.5">
      <c r="A11" s="131" t="s">
        <v>0</v>
      </c>
      <c r="B11" s="117">
        <v>13564.1</v>
      </c>
      <c r="C11" s="116">
        <v>34.6</v>
      </c>
      <c r="D11" s="116">
        <v>0.3</v>
      </c>
      <c r="E11" s="116">
        <v>14.1</v>
      </c>
      <c r="F11" s="118">
        <v>20.5</v>
      </c>
      <c r="G11" s="137">
        <v>7699.2</v>
      </c>
      <c r="H11" s="116">
        <v>409.4</v>
      </c>
      <c r="I11" s="116">
        <v>5.3</v>
      </c>
      <c r="J11" s="116">
        <v>331.6</v>
      </c>
      <c r="K11" s="118">
        <v>77.8</v>
      </c>
    </row>
    <row r="12" spans="1:11" s="54" customFormat="1" ht="13.5">
      <c r="A12" s="132" t="s">
        <v>1</v>
      </c>
      <c r="B12" s="120">
        <v>590.5</v>
      </c>
      <c r="C12" s="119">
        <v>17.3</v>
      </c>
      <c r="D12" s="119">
        <v>2.9</v>
      </c>
      <c r="E12" s="119">
        <v>0.6</v>
      </c>
      <c r="F12" s="122">
        <v>16.7</v>
      </c>
      <c r="G12" s="138">
        <v>1977</v>
      </c>
      <c r="H12" s="119">
        <v>97.2</v>
      </c>
      <c r="I12" s="121">
        <v>4.92</v>
      </c>
      <c r="J12" s="119">
        <v>32.2</v>
      </c>
      <c r="K12" s="122">
        <v>65</v>
      </c>
    </row>
    <row r="13" spans="1:11" s="3" customFormat="1" ht="13.5">
      <c r="A13" s="133" t="s">
        <v>2</v>
      </c>
      <c r="B13" s="124">
        <v>17.4</v>
      </c>
      <c r="C13" s="123">
        <v>7.5</v>
      </c>
      <c r="D13" s="123">
        <v>43.1</v>
      </c>
      <c r="E13" s="123">
        <v>0.6</v>
      </c>
      <c r="F13" s="125">
        <v>6.9</v>
      </c>
      <c r="G13" s="139">
        <v>162.5</v>
      </c>
      <c r="H13" s="123">
        <v>43.4</v>
      </c>
      <c r="I13" s="123">
        <v>26.7</v>
      </c>
      <c r="J13" s="123">
        <v>30.2</v>
      </c>
      <c r="K13" s="125">
        <v>13.2</v>
      </c>
    </row>
    <row r="14" spans="1:11" ht="13.5">
      <c r="A14" s="133" t="s">
        <v>3</v>
      </c>
      <c r="B14" s="124">
        <v>21</v>
      </c>
      <c r="C14" s="123">
        <v>1.6</v>
      </c>
      <c r="D14" s="123">
        <v>7.6</v>
      </c>
      <c r="E14" s="123"/>
      <c r="F14" s="125">
        <v>1.6</v>
      </c>
      <c r="G14" s="139">
        <v>20</v>
      </c>
      <c r="H14" s="123">
        <v>2</v>
      </c>
      <c r="I14" s="123">
        <v>10</v>
      </c>
      <c r="J14" s="123"/>
      <c r="K14" s="125">
        <v>2</v>
      </c>
    </row>
    <row r="15" spans="1:11" ht="13.5" hidden="1">
      <c r="A15" s="133" t="s">
        <v>4</v>
      </c>
      <c r="B15" s="124">
        <v>20</v>
      </c>
      <c r="C15" s="123"/>
      <c r="D15" s="123" t="s">
        <v>147</v>
      </c>
      <c r="E15" s="123"/>
      <c r="F15" s="125" t="s">
        <v>147</v>
      </c>
      <c r="G15" s="139">
        <v>22</v>
      </c>
      <c r="H15" s="123"/>
      <c r="I15" s="119" t="s">
        <v>147</v>
      </c>
      <c r="J15" s="123"/>
      <c r="K15" s="125" t="s">
        <v>147</v>
      </c>
    </row>
    <row r="16" spans="1:12" ht="13.5">
      <c r="A16" s="133" t="s">
        <v>5</v>
      </c>
      <c r="B16" s="124">
        <v>47.9</v>
      </c>
      <c r="C16" s="123">
        <v>0.9</v>
      </c>
      <c r="D16" s="123">
        <v>1.9</v>
      </c>
      <c r="E16" s="123"/>
      <c r="F16" s="125">
        <v>0.9</v>
      </c>
      <c r="G16" s="139">
        <v>379.17</v>
      </c>
      <c r="H16" s="123">
        <v>5.6</v>
      </c>
      <c r="I16" s="126">
        <v>1.48</v>
      </c>
      <c r="J16" s="123"/>
      <c r="K16" s="125">
        <v>5.6</v>
      </c>
      <c r="L16" s="115"/>
    </row>
    <row r="17" spans="1:11" ht="13.5" hidden="1">
      <c r="A17" s="133" t="s">
        <v>6</v>
      </c>
      <c r="B17" s="124">
        <v>11.7</v>
      </c>
      <c r="C17" s="123"/>
      <c r="D17" s="119" t="s">
        <v>147</v>
      </c>
      <c r="E17" s="123"/>
      <c r="F17" s="122" t="s">
        <v>147</v>
      </c>
      <c r="G17" s="139">
        <v>13.2</v>
      </c>
      <c r="H17" s="123"/>
      <c r="I17" s="119" t="s">
        <v>147</v>
      </c>
      <c r="J17" s="123"/>
      <c r="K17" s="122" t="s">
        <v>147</v>
      </c>
    </row>
    <row r="18" spans="1:11" ht="13.5" hidden="1">
      <c r="A18" s="133" t="s">
        <v>7</v>
      </c>
      <c r="B18" s="124">
        <v>9.6</v>
      </c>
      <c r="C18" s="123"/>
      <c r="D18" s="119" t="s">
        <v>147</v>
      </c>
      <c r="E18" s="123"/>
      <c r="F18" s="122" t="s">
        <v>147</v>
      </c>
      <c r="G18" s="139">
        <v>13</v>
      </c>
      <c r="H18" s="123"/>
      <c r="I18" s="119" t="s">
        <v>147</v>
      </c>
      <c r="J18" s="123"/>
      <c r="K18" s="122" t="s">
        <v>147</v>
      </c>
    </row>
    <row r="19" spans="1:11" ht="13.5" hidden="1">
      <c r="A19" s="133" t="s">
        <v>8</v>
      </c>
      <c r="B19" s="124">
        <v>12.1</v>
      </c>
      <c r="C19" s="123"/>
      <c r="D19" s="119" t="s">
        <v>147</v>
      </c>
      <c r="E19" s="123"/>
      <c r="F19" s="122" t="s">
        <v>147</v>
      </c>
      <c r="G19" s="139">
        <v>6.7</v>
      </c>
      <c r="H19" s="123"/>
      <c r="I19" s="119" t="s">
        <v>147</v>
      </c>
      <c r="J19" s="123"/>
      <c r="K19" s="122" t="s">
        <v>147</v>
      </c>
    </row>
    <row r="20" spans="1:11" ht="13.5">
      <c r="A20" s="133" t="s">
        <v>9</v>
      </c>
      <c r="B20" s="124">
        <v>50</v>
      </c>
      <c r="C20" s="123">
        <v>7.3</v>
      </c>
      <c r="D20" s="28">
        <v>14.6</v>
      </c>
      <c r="E20" s="123"/>
      <c r="F20" s="127">
        <v>7.3</v>
      </c>
      <c r="G20" s="155">
        <v>256</v>
      </c>
      <c r="H20" s="28">
        <v>46.2</v>
      </c>
      <c r="I20" s="28">
        <v>18</v>
      </c>
      <c r="J20" s="28">
        <v>2</v>
      </c>
      <c r="K20" s="127">
        <v>44.2</v>
      </c>
    </row>
    <row r="21" spans="1:11" ht="13.5" hidden="1">
      <c r="A21" s="133" t="s">
        <v>10</v>
      </c>
      <c r="B21" s="124">
        <v>70</v>
      </c>
      <c r="C21" s="123"/>
      <c r="D21" s="119" t="s">
        <v>147</v>
      </c>
      <c r="E21" s="123"/>
      <c r="F21" s="122" t="s">
        <v>147</v>
      </c>
      <c r="G21" s="139">
        <v>230</v>
      </c>
      <c r="H21" s="123"/>
      <c r="I21" s="119" t="s">
        <v>147</v>
      </c>
      <c r="J21" s="123"/>
      <c r="K21" s="122" t="s">
        <v>147</v>
      </c>
    </row>
    <row r="22" spans="1:11" ht="13.5" hidden="1">
      <c r="A22" s="133" t="s">
        <v>61</v>
      </c>
      <c r="B22" s="124">
        <v>8</v>
      </c>
      <c r="C22" s="123"/>
      <c r="D22" s="119" t="s">
        <v>147</v>
      </c>
      <c r="E22" s="123"/>
      <c r="F22" s="122" t="s">
        <v>147</v>
      </c>
      <c r="G22" s="139">
        <v>50.9</v>
      </c>
      <c r="H22" s="123"/>
      <c r="I22" s="119" t="s">
        <v>147</v>
      </c>
      <c r="J22" s="123"/>
      <c r="K22" s="122" t="s">
        <v>147</v>
      </c>
    </row>
    <row r="23" spans="1:11" ht="13.5" hidden="1">
      <c r="A23" s="133" t="s">
        <v>11</v>
      </c>
      <c r="B23" s="124">
        <v>25</v>
      </c>
      <c r="C23" s="123"/>
      <c r="D23" s="119" t="s">
        <v>147</v>
      </c>
      <c r="E23" s="123"/>
      <c r="F23" s="122" t="s">
        <v>147</v>
      </c>
      <c r="G23" s="139">
        <v>175.5</v>
      </c>
      <c r="H23" s="123"/>
      <c r="I23" s="119" t="s">
        <v>147</v>
      </c>
      <c r="J23" s="123"/>
      <c r="K23" s="122" t="s">
        <v>147</v>
      </c>
    </row>
    <row r="24" spans="1:11" ht="13.5" hidden="1">
      <c r="A24" s="133" t="s">
        <v>12</v>
      </c>
      <c r="B24" s="124">
        <v>40</v>
      </c>
      <c r="C24" s="123"/>
      <c r="D24" s="119" t="s">
        <v>147</v>
      </c>
      <c r="E24" s="123"/>
      <c r="F24" s="122" t="s">
        <v>147</v>
      </c>
      <c r="G24" s="139">
        <v>160</v>
      </c>
      <c r="H24" s="123"/>
      <c r="I24" s="119" t="s">
        <v>147</v>
      </c>
      <c r="J24" s="123"/>
      <c r="K24" s="122" t="s">
        <v>147</v>
      </c>
    </row>
    <row r="25" spans="1:11" ht="13.5" hidden="1">
      <c r="A25" s="133" t="s">
        <v>13</v>
      </c>
      <c r="B25" s="124">
        <v>21.7</v>
      </c>
      <c r="C25" s="123"/>
      <c r="D25" s="119" t="s">
        <v>147</v>
      </c>
      <c r="E25" s="123"/>
      <c r="F25" s="122" t="s">
        <v>147</v>
      </c>
      <c r="G25" s="139">
        <v>12</v>
      </c>
      <c r="H25" s="123"/>
      <c r="I25" s="119" t="s">
        <v>147</v>
      </c>
      <c r="J25" s="123"/>
      <c r="K25" s="122" t="s">
        <v>147</v>
      </c>
    </row>
    <row r="26" spans="1:11" ht="13.5" hidden="1">
      <c r="A26" s="133" t="s">
        <v>14</v>
      </c>
      <c r="B26" s="124">
        <v>132.12</v>
      </c>
      <c r="C26" s="123"/>
      <c r="D26" s="119" t="s">
        <v>147</v>
      </c>
      <c r="E26" s="123"/>
      <c r="F26" s="122" t="s">
        <v>147</v>
      </c>
      <c r="G26" s="139">
        <v>310.17</v>
      </c>
      <c r="H26" s="123"/>
      <c r="I26" s="119" t="s">
        <v>147</v>
      </c>
      <c r="J26" s="123"/>
      <c r="K26" s="122" t="s">
        <v>147</v>
      </c>
    </row>
    <row r="27" spans="1:11" ht="13.5" hidden="1">
      <c r="A27" s="133" t="s">
        <v>15</v>
      </c>
      <c r="B27" s="124">
        <v>13.5</v>
      </c>
      <c r="C27" s="123"/>
      <c r="D27" s="119" t="s">
        <v>147</v>
      </c>
      <c r="E27" s="123"/>
      <c r="F27" s="122" t="s">
        <v>147</v>
      </c>
      <c r="G27" s="139">
        <v>1.6</v>
      </c>
      <c r="H27" s="123"/>
      <c r="I27" s="119" t="s">
        <v>147</v>
      </c>
      <c r="J27" s="123"/>
      <c r="K27" s="122" t="s">
        <v>147</v>
      </c>
    </row>
    <row r="28" spans="1:11" ht="13.5" hidden="1">
      <c r="A28" s="133" t="s">
        <v>16</v>
      </c>
      <c r="B28" s="124">
        <v>80</v>
      </c>
      <c r="C28" s="123"/>
      <c r="D28" s="119" t="s">
        <v>147</v>
      </c>
      <c r="E28" s="123"/>
      <c r="F28" s="122" t="s">
        <v>147</v>
      </c>
      <c r="G28" s="139">
        <v>150</v>
      </c>
      <c r="H28" s="123"/>
      <c r="I28" s="119" t="s">
        <v>147</v>
      </c>
      <c r="J28" s="123"/>
      <c r="K28" s="122" t="s">
        <v>147</v>
      </c>
    </row>
    <row r="29" spans="1:11" ht="13.5" hidden="1">
      <c r="A29" s="133" t="s">
        <v>17</v>
      </c>
      <c r="B29" s="124">
        <v>10.6</v>
      </c>
      <c r="C29" s="123"/>
      <c r="D29" s="119" t="s">
        <v>147</v>
      </c>
      <c r="E29" s="123"/>
      <c r="F29" s="122" t="s">
        <v>147</v>
      </c>
      <c r="G29" s="139">
        <v>14.3</v>
      </c>
      <c r="H29" s="123"/>
      <c r="I29" s="119" t="s">
        <v>147</v>
      </c>
      <c r="J29" s="123"/>
      <c r="K29" s="122" t="s">
        <v>147</v>
      </c>
    </row>
    <row r="30" spans="1:11" s="56" customFormat="1" ht="13.5" hidden="1">
      <c r="A30" s="133"/>
      <c r="B30" s="124"/>
      <c r="C30" s="123"/>
      <c r="D30" s="119" t="s">
        <v>147</v>
      </c>
      <c r="E30" s="123"/>
      <c r="F30" s="122"/>
      <c r="G30" s="139"/>
      <c r="H30" s="123"/>
      <c r="I30" s="119" t="s">
        <v>147</v>
      </c>
      <c r="J30" s="123"/>
      <c r="K30" s="122"/>
    </row>
    <row r="31" spans="1:11" ht="13.5">
      <c r="A31" s="132" t="s">
        <v>18</v>
      </c>
      <c r="B31" s="120">
        <v>54.9</v>
      </c>
      <c r="C31" s="119">
        <v>0.4</v>
      </c>
      <c r="D31" s="119">
        <v>0.7</v>
      </c>
      <c r="E31" s="119"/>
      <c r="F31" s="122">
        <v>0.4</v>
      </c>
      <c r="G31" s="138">
        <v>123</v>
      </c>
      <c r="H31" s="119">
        <v>0.2</v>
      </c>
      <c r="I31" s="119">
        <v>0.2</v>
      </c>
      <c r="J31" s="119"/>
      <c r="K31" s="122">
        <v>0.2</v>
      </c>
    </row>
    <row r="32" spans="1:11" ht="13.5" hidden="1">
      <c r="A32" s="133" t="s">
        <v>62</v>
      </c>
      <c r="B32" s="124"/>
      <c r="C32" s="123"/>
      <c r="D32" s="119" t="s">
        <v>147</v>
      </c>
      <c r="E32" s="123"/>
      <c r="F32" s="122" t="s">
        <v>147</v>
      </c>
      <c r="G32" s="139"/>
      <c r="H32" s="123"/>
      <c r="I32" s="119" t="s">
        <v>147</v>
      </c>
      <c r="J32" s="123"/>
      <c r="K32" s="122" t="s">
        <v>147</v>
      </c>
    </row>
    <row r="33" spans="1:11" ht="13.5" hidden="1">
      <c r="A33" s="133" t="s">
        <v>19</v>
      </c>
      <c r="B33" s="124"/>
      <c r="C33" s="123"/>
      <c r="D33" s="119" t="s">
        <v>147</v>
      </c>
      <c r="E33" s="123"/>
      <c r="F33" s="122" t="s">
        <v>147</v>
      </c>
      <c r="G33" s="139">
        <v>0</v>
      </c>
      <c r="H33" s="123"/>
      <c r="I33" s="119" t="s">
        <v>147</v>
      </c>
      <c r="J33" s="123"/>
      <c r="K33" s="122" t="s">
        <v>147</v>
      </c>
    </row>
    <row r="34" spans="1:11" ht="13.5" hidden="1">
      <c r="A34" s="133" t="s">
        <v>20</v>
      </c>
      <c r="B34" s="124">
        <v>1</v>
      </c>
      <c r="C34" s="123"/>
      <c r="D34" s="119" t="s">
        <v>147</v>
      </c>
      <c r="E34" s="123"/>
      <c r="F34" s="122" t="s">
        <v>147</v>
      </c>
      <c r="G34" s="139">
        <v>2</v>
      </c>
      <c r="H34" s="123"/>
      <c r="I34" s="119" t="s">
        <v>147</v>
      </c>
      <c r="J34" s="123"/>
      <c r="K34" s="122" t="s">
        <v>147</v>
      </c>
    </row>
    <row r="35" spans="1:11" ht="13.5" hidden="1">
      <c r="A35" s="133" t="s">
        <v>63</v>
      </c>
      <c r="B35" s="124"/>
      <c r="C35" s="123"/>
      <c r="D35" s="119" t="s">
        <v>147</v>
      </c>
      <c r="E35" s="123"/>
      <c r="F35" s="122" t="s">
        <v>147</v>
      </c>
      <c r="G35" s="139"/>
      <c r="H35" s="123"/>
      <c r="I35" s="119" t="s">
        <v>147</v>
      </c>
      <c r="J35" s="123"/>
      <c r="K35" s="122" t="s">
        <v>147</v>
      </c>
    </row>
    <row r="36" spans="1:11" ht="13.5" hidden="1">
      <c r="A36" s="133" t="s">
        <v>21</v>
      </c>
      <c r="B36" s="124">
        <v>17</v>
      </c>
      <c r="C36" s="123"/>
      <c r="D36" s="119" t="s">
        <v>147</v>
      </c>
      <c r="E36" s="123"/>
      <c r="F36" s="122" t="s">
        <v>147</v>
      </c>
      <c r="G36" s="139">
        <v>70</v>
      </c>
      <c r="H36" s="123"/>
      <c r="I36" s="119" t="s">
        <v>147</v>
      </c>
      <c r="J36" s="123"/>
      <c r="K36" s="122" t="s">
        <v>147</v>
      </c>
    </row>
    <row r="37" spans="1:11" ht="13.5">
      <c r="A37" s="133" t="s">
        <v>64</v>
      </c>
      <c r="B37" s="124">
        <v>21.1</v>
      </c>
      <c r="C37" s="123">
        <v>0.4</v>
      </c>
      <c r="D37" s="28">
        <v>1.9</v>
      </c>
      <c r="E37" s="28"/>
      <c r="F37" s="127">
        <v>0.4</v>
      </c>
      <c r="G37" s="155">
        <v>15.5</v>
      </c>
      <c r="H37" s="28">
        <v>0.2</v>
      </c>
      <c r="I37" s="28">
        <v>1.3</v>
      </c>
      <c r="J37" s="28"/>
      <c r="K37" s="127">
        <v>0.2</v>
      </c>
    </row>
    <row r="38" spans="1:11" ht="13.5" hidden="1">
      <c r="A38" s="133" t="s">
        <v>22</v>
      </c>
      <c r="B38" s="124">
        <v>6</v>
      </c>
      <c r="C38" s="123"/>
      <c r="D38" s="119" t="s">
        <v>147</v>
      </c>
      <c r="E38" s="123"/>
      <c r="F38" s="122" t="s">
        <v>147</v>
      </c>
      <c r="G38" s="139">
        <v>24</v>
      </c>
      <c r="H38" s="123"/>
      <c r="I38" s="119" t="s">
        <v>147</v>
      </c>
      <c r="J38" s="123"/>
      <c r="K38" s="122" t="s">
        <v>147</v>
      </c>
    </row>
    <row r="39" spans="1:11" ht="13.5" hidden="1">
      <c r="A39" s="133" t="s">
        <v>23</v>
      </c>
      <c r="B39" s="124"/>
      <c r="C39" s="123"/>
      <c r="D39" s="119" t="s">
        <v>147</v>
      </c>
      <c r="E39" s="123"/>
      <c r="F39" s="122" t="s">
        <v>147</v>
      </c>
      <c r="G39" s="139"/>
      <c r="H39" s="123"/>
      <c r="I39" s="119" t="s">
        <v>147</v>
      </c>
      <c r="J39" s="123"/>
      <c r="K39" s="122" t="s">
        <v>147</v>
      </c>
    </row>
    <row r="40" spans="1:11" ht="13.5" hidden="1">
      <c r="A40" s="133" t="s">
        <v>24</v>
      </c>
      <c r="B40" s="124">
        <v>4.8</v>
      </c>
      <c r="C40" s="123"/>
      <c r="D40" s="119" t="s">
        <v>147</v>
      </c>
      <c r="E40" s="123"/>
      <c r="F40" s="122" t="s">
        <v>147</v>
      </c>
      <c r="G40" s="139">
        <v>4.4</v>
      </c>
      <c r="H40" s="123"/>
      <c r="I40" s="119" t="s">
        <v>147</v>
      </c>
      <c r="J40" s="123"/>
      <c r="K40" s="122" t="s">
        <v>147</v>
      </c>
    </row>
    <row r="41" spans="1:11" s="56" customFormat="1" ht="13.5" hidden="1">
      <c r="A41" s="133" t="s">
        <v>25</v>
      </c>
      <c r="B41" s="124">
        <v>5</v>
      </c>
      <c r="C41" s="123"/>
      <c r="D41" s="119" t="s">
        <v>147</v>
      </c>
      <c r="E41" s="123"/>
      <c r="F41" s="122" t="s">
        <v>147</v>
      </c>
      <c r="G41" s="139">
        <v>7.1</v>
      </c>
      <c r="H41" s="123"/>
      <c r="I41" s="119" t="s">
        <v>147</v>
      </c>
      <c r="J41" s="123"/>
      <c r="K41" s="122" t="s">
        <v>147</v>
      </c>
    </row>
    <row r="42" spans="1:11" ht="13.5">
      <c r="A42" s="132" t="s">
        <v>65</v>
      </c>
      <c r="B42" s="120">
        <v>113</v>
      </c>
      <c r="C42" s="119">
        <v>12.9</v>
      </c>
      <c r="D42" s="119">
        <v>11.4</v>
      </c>
      <c r="E42" s="119">
        <v>10.6</v>
      </c>
      <c r="F42" s="122">
        <v>2.3</v>
      </c>
      <c r="G42" s="138">
        <v>853.7</v>
      </c>
      <c r="H42" s="119">
        <v>282.1</v>
      </c>
      <c r="I42" s="119">
        <v>33</v>
      </c>
      <c r="J42" s="119">
        <v>265.1</v>
      </c>
      <c r="K42" s="122">
        <v>17</v>
      </c>
    </row>
    <row r="43" spans="1:11" ht="13.5" hidden="1">
      <c r="A43" s="133" t="s">
        <v>66</v>
      </c>
      <c r="B43" s="124"/>
      <c r="C43" s="123"/>
      <c r="D43" s="123" t="s">
        <v>147</v>
      </c>
      <c r="E43" s="123"/>
      <c r="F43" s="125" t="s">
        <v>147</v>
      </c>
      <c r="G43" s="139"/>
      <c r="H43" s="123"/>
      <c r="I43" s="123" t="s">
        <v>147</v>
      </c>
      <c r="J43" s="123"/>
      <c r="K43" s="125" t="s">
        <v>147</v>
      </c>
    </row>
    <row r="44" spans="1:11" ht="13.5">
      <c r="A44" s="133" t="s">
        <v>69</v>
      </c>
      <c r="B44" s="124">
        <v>1</v>
      </c>
      <c r="C44" s="123"/>
      <c r="D44" s="123" t="s">
        <v>147</v>
      </c>
      <c r="E44" s="123"/>
      <c r="F44" s="125" t="s">
        <v>147</v>
      </c>
      <c r="G44" s="139">
        <v>31.2</v>
      </c>
      <c r="H44" s="123">
        <v>15.9</v>
      </c>
      <c r="I44" s="123">
        <v>51</v>
      </c>
      <c r="J44" s="123">
        <v>15</v>
      </c>
      <c r="K44" s="125">
        <v>0.9</v>
      </c>
    </row>
    <row r="45" spans="1:11" ht="13.5">
      <c r="A45" s="133" t="s">
        <v>101</v>
      </c>
      <c r="B45" s="124">
        <v>1.1</v>
      </c>
      <c r="C45" s="123">
        <v>4</v>
      </c>
      <c r="D45" s="123">
        <v>363.6</v>
      </c>
      <c r="E45" s="123">
        <v>2</v>
      </c>
      <c r="F45" s="125">
        <v>2</v>
      </c>
      <c r="G45" s="139">
        <v>55.5</v>
      </c>
      <c r="H45" s="123">
        <v>57</v>
      </c>
      <c r="I45" s="123">
        <v>102.7</v>
      </c>
      <c r="J45" s="123">
        <v>56</v>
      </c>
      <c r="K45" s="125">
        <v>1</v>
      </c>
    </row>
    <row r="46" spans="1:11" ht="13.5">
      <c r="A46" s="133" t="s">
        <v>26</v>
      </c>
      <c r="B46" s="128">
        <v>3.9</v>
      </c>
      <c r="C46" s="123">
        <v>2.2</v>
      </c>
      <c r="D46" s="123">
        <v>56.4</v>
      </c>
      <c r="E46" s="123">
        <v>3.3</v>
      </c>
      <c r="F46" s="125">
        <v>-1.1</v>
      </c>
      <c r="G46" s="140">
        <v>42</v>
      </c>
      <c r="H46" s="123">
        <v>34.5</v>
      </c>
      <c r="I46" s="123">
        <v>82.1</v>
      </c>
      <c r="J46" s="123">
        <v>42.1</v>
      </c>
      <c r="K46" s="125">
        <v>-7.6</v>
      </c>
    </row>
    <row r="47" spans="1:11" ht="13.5">
      <c r="A47" s="133" t="s">
        <v>28</v>
      </c>
      <c r="B47" s="124">
        <v>0.4</v>
      </c>
      <c r="C47" s="123">
        <v>0.1</v>
      </c>
      <c r="D47" s="123">
        <v>25</v>
      </c>
      <c r="E47" s="123"/>
      <c r="F47" s="125">
        <v>0.1</v>
      </c>
      <c r="G47" s="139">
        <v>5</v>
      </c>
      <c r="H47" s="123">
        <v>0.8</v>
      </c>
      <c r="I47" s="123">
        <v>16</v>
      </c>
      <c r="J47" s="123">
        <v>0.9</v>
      </c>
      <c r="K47" s="125">
        <v>-0.1</v>
      </c>
    </row>
    <row r="48" spans="1:11" s="56" customFormat="1" ht="13.5">
      <c r="A48" s="133" t="s">
        <v>29</v>
      </c>
      <c r="B48" s="124">
        <v>95</v>
      </c>
      <c r="C48" s="123">
        <v>2.6</v>
      </c>
      <c r="D48" s="123">
        <v>2.7</v>
      </c>
      <c r="E48" s="123"/>
      <c r="F48" s="125">
        <v>2.6</v>
      </c>
      <c r="G48" s="139">
        <v>250</v>
      </c>
      <c r="H48" s="123">
        <v>9.2</v>
      </c>
      <c r="I48" s="123">
        <v>3.7</v>
      </c>
      <c r="J48" s="123">
        <v>1</v>
      </c>
      <c r="K48" s="125">
        <v>8.2</v>
      </c>
    </row>
    <row r="49" spans="1:11" ht="13.5">
      <c r="A49" s="133" t="s">
        <v>30</v>
      </c>
      <c r="B49" s="124">
        <v>11.6</v>
      </c>
      <c r="C49" s="123">
        <v>4</v>
      </c>
      <c r="D49" s="123">
        <v>34.5</v>
      </c>
      <c r="E49" s="123">
        <v>5.3</v>
      </c>
      <c r="F49" s="125">
        <v>-1.3</v>
      </c>
      <c r="G49" s="139">
        <v>470</v>
      </c>
      <c r="H49" s="123">
        <v>164.7</v>
      </c>
      <c r="I49" s="123">
        <v>35</v>
      </c>
      <c r="J49" s="123">
        <v>150.1</v>
      </c>
      <c r="K49" s="125">
        <v>14.6</v>
      </c>
    </row>
    <row r="50" spans="1:11" ht="13.5" hidden="1">
      <c r="A50" s="134" t="s">
        <v>102</v>
      </c>
      <c r="B50" s="124"/>
      <c r="C50" s="123"/>
      <c r="D50" s="123" t="s">
        <v>147</v>
      </c>
      <c r="E50" s="123"/>
      <c r="F50" s="125"/>
      <c r="G50" s="139"/>
      <c r="H50" s="123"/>
      <c r="I50" s="123" t="s">
        <v>147</v>
      </c>
      <c r="J50" s="123"/>
      <c r="K50" s="125"/>
    </row>
    <row r="51" spans="1:11" s="56" customFormat="1" ht="13.5">
      <c r="A51" s="132" t="s">
        <v>98</v>
      </c>
      <c r="B51" s="120">
        <v>4</v>
      </c>
      <c r="C51" s="119">
        <v>1.1</v>
      </c>
      <c r="D51" s="119">
        <v>27.5</v>
      </c>
      <c r="E51" s="119">
        <v>0.3</v>
      </c>
      <c r="F51" s="122">
        <v>0.8</v>
      </c>
      <c r="G51" s="138">
        <v>78.6</v>
      </c>
      <c r="H51" s="119">
        <v>21.5</v>
      </c>
      <c r="I51" s="119">
        <v>27.4</v>
      </c>
      <c r="J51" s="119">
        <v>29</v>
      </c>
      <c r="K51" s="122">
        <v>-7.5</v>
      </c>
    </row>
    <row r="52" spans="1:11" ht="13.5" hidden="1">
      <c r="A52" s="133" t="s">
        <v>67</v>
      </c>
      <c r="B52" s="124">
        <v>2</v>
      </c>
      <c r="C52" s="123"/>
      <c r="D52" s="123" t="s">
        <v>147</v>
      </c>
      <c r="E52" s="123"/>
      <c r="F52" s="125" t="s">
        <v>147</v>
      </c>
      <c r="G52" s="139">
        <v>15</v>
      </c>
      <c r="H52" s="123"/>
      <c r="I52" s="123" t="s">
        <v>147</v>
      </c>
      <c r="J52" s="123"/>
      <c r="K52" s="125" t="s">
        <v>147</v>
      </c>
    </row>
    <row r="53" spans="1:14" ht="13.5" hidden="1">
      <c r="A53" s="133" t="s">
        <v>68</v>
      </c>
      <c r="B53" s="124"/>
      <c r="C53" s="123"/>
      <c r="D53" s="123" t="s">
        <v>147</v>
      </c>
      <c r="E53" s="123"/>
      <c r="F53" s="125" t="s">
        <v>147</v>
      </c>
      <c r="G53" s="139"/>
      <c r="H53" s="123"/>
      <c r="I53" s="123" t="s">
        <v>147</v>
      </c>
      <c r="J53" s="123"/>
      <c r="K53" s="125" t="s">
        <v>147</v>
      </c>
      <c r="M53" s="4" t="s">
        <v>125</v>
      </c>
      <c r="N53" s="4" t="s">
        <v>125</v>
      </c>
    </row>
    <row r="54" spans="1:11" ht="13.5">
      <c r="A54" s="133" t="s">
        <v>57</v>
      </c>
      <c r="B54" s="124">
        <v>0.3</v>
      </c>
      <c r="C54" s="123"/>
      <c r="D54" s="123" t="s">
        <v>147</v>
      </c>
      <c r="E54" s="123"/>
      <c r="F54" s="125" t="s">
        <v>147</v>
      </c>
      <c r="G54" s="139">
        <v>7.5</v>
      </c>
      <c r="H54" s="123">
        <v>4.3</v>
      </c>
      <c r="I54" s="123">
        <v>57.3</v>
      </c>
      <c r="J54" s="123"/>
      <c r="K54" s="125">
        <v>4.3</v>
      </c>
    </row>
    <row r="55" spans="1:11" ht="13.5">
      <c r="A55" s="133" t="s">
        <v>58</v>
      </c>
      <c r="B55" s="124">
        <v>0.4</v>
      </c>
      <c r="C55" s="123"/>
      <c r="D55" s="123" t="s">
        <v>147</v>
      </c>
      <c r="E55" s="123"/>
      <c r="F55" s="125" t="s">
        <v>147</v>
      </c>
      <c r="G55" s="139">
        <v>11.5</v>
      </c>
      <c r="H55" s="123">
        <v>1.5</v>
      </c>
      <c r="I55" s="123">
        <v>13</v>
      </c>
      <c r="J55" s="123">
        <v>5.7</v>
      </c>
      <c r="K55" s="125">
        <v>-4.2</v>
      </c>
    </row>
    <row r="56" spans="1:11" s="56" customFormat="1" ht="13.5">
      <c r="A56" s="133" t="s">
        <v>70</v>
      </c>
      <c r="B56" s="124">
        <v>0.1</v>
      </c>
      <c r="C56" s="123"/>
      <c r="D56" s="123" t="s">
        <v>147</v>
      </c>
      <c r="E56" s="123"/>
      <c r="F56" s="125" t="s">
        <v>147</v>
      </c>
      <c r="G56" s="139">
        <v>1.5</v>
      </c>
      <c r="H56" s="123">
        <v>0.6</v>
      </c>
      <c r="I56" s="123">
        <v>40</v>
      </c>
      <c r="J56" s="123">
        <v>0.3</v>
      </c>
      <c r="K56" s="125">
        <v>0.3</v>
      </c>
    </row>
    <row r="57" spans="1:11" ht="13.5">
      <c r="A57" s="133" t="s">
        <v>71</v>
      </c>
      <c r="B57" s="124">
        <v>0.4</v>
      </c>
      <c r="C57" s="123">
        <v>0.4</v>
      </c>
      <c r="D57" s="123">
        <v>100</v>
      </c>
      <c r="E57" s="123"/>
      <c r="F57" s="125">
        <v>0.4</v>
      </c>
      <c r="G57" s="139">
        <v>3.2</v>
      </c>
      <c r="H57" s="123">
        <v>4.3</v>
      </c>
      <c r="I57" s="123">
        <v>134.4</v>
      </c>
      <c r="J57" s="123">
        <v>3.7</v>
      </c>
      <c r="K57" s="125">
        <v>0.6</v>
      </c>
    </row>
    <row r="58" spans="1:11" ht="13.5">
      <c r="A58" s="135" t="s">
        <v>27</v>
      </c>
      <c r="B58" s="124">
        <v>1.2</v>
      </c>
      <c r="C58" s="123">
        <v>0.7</v>
      </c>
      <c r="D58" s="123">
        <v>58.3</v>
      </c>
      <c r="E58" s="123">
        <v>0.3</v>
      </c>
      <c r="F58" s="125">
        <v>0.4</v>
      </c>
      <c r="G58" s="139">
        <v>39.9</v>
      </c>
      <c r="H58" s="123">
        <v>10.8</v>
      </c>
      <c r="I58" s="123">
        <v>27.1</v>
      </c>
      <c r="J58" s="123">
        <v>19.3</v>
      </c>
      <c r="K58" s="125">
        <v>-8.5</v>
      </c>
    </row>
    <row r="59" spans="1:11" ht="13.5" hidden="1">
      <c r="A59" s="132" t="s">
        <v>31</v>
      </c>
      <c r="B59" s="120">
        <v>3840.7</v>
      </c>
      <c r="C59" s="119">
        <v>0</v>
      </c>
      <c r="D59" s="123" t="s">
        <v>147</v>
      </c>
      <c r="E59" s="119"/>
      <c r="F59" s="125" t="s">
        <v>147</v>
      </c>
      <c r="G59" s="138">
        <v>2735.9</v>
      </c>
      <c r="H59" s="119"/>
      <c r="I59" s="123" t="s">
        <v>147</v>
      </c>
      <c r="J59" s="119"/>
      <c r="K59" s="125" t="s">
        <v>147</v>
      </c>
    </row>
    <row r="60" spans="1:11" ht="13.5" hidden="1">
      <c r="A60" s="133" t="s">
        <v>72</v>
      </c>
      <c r="B60" s="124">
        <v>710</v>
      </c>
      <c r="C60" s="123"/>
      <c r="D60" s="123" t="s">
        <v>147</v>
      </c>
      <c r="E60" s="123"/>
      <c r="F60" s="125" t="s">
        <v>147</v>
      </c>
      <c r="G60" s="139">
        <v>419.5</v>
      </c>
      <c r="H60" s="123"/>
      <c r="I60" s="123" t="s">
        <v>147</v>
      </c>
      <c r="J60" s="123"/>
      <c r="K60" s="125" t="s">
        <v>147</v>
      </c>
    </row>
    <row r="61" spans="1:11" ht="13.5" hidden="1">
      <c r="A61" s="133" t="s">
        <v>73</v>
      </c>
      <c r="B61" s="124">
        <v>41.2</v>
      </c>
      <c r="C61" s="123"/>
      <c r="D61" s="123" t="s">
        <v>147</v>
      </c>
      <c r="E61" s="123"/>
      <c r="F61" s="125" t="s">
        <v>147</v>
      </c>
      <c r="G61" s="139">
        <v>32.4</v>
      </c>
      <c r="H61" s="123"/>
      <c r="I61" s="123" t="s">
        <v>147</v>
      </c>
      <c r="J61" s="123"/>
      <c r="K61" s="125" t="s">
        <v>147</v>
      </c>
    </row>
    <row r="62" spans="1:11" ht="13.5" hidden="1">
      <c r="A62" s="133" t="s">
        <v>74</v>
      </c>
      <c r="B62" s="124">
        <v>57</v>
      </c>
      <c r="C62" s="123"/>
      <c r="D62" s="123" t="s">
        <v>147</v>
      </c>
      <c r="E62" s="123"/>
      <c r="F62" s="125" t="s">
        <v>147</v>
      </c>
      <c r="G62" s="139">
        <v>148</v>
      </c>
      <c r="H62" s="123"/>
      <c r="I62" s="123" t="s">
        <v>147</v>
      </c>
      <c r="J62" s="123"/>
      <c r="K62" s="125" t="s">
        <v>147</v>
      </c>
    </row>
    <row r="63" spans="1:11" ht="13.5" hidden="1">
      <c r="A63" s="133" t="s">
        <v>75</v>
      </c>
      <c r="B63" s="124">
        <v>427.2</v>
      </c>
      <c r="C63" s="123"/>
      <c r="D63" s="123" t="s">
        <v>147</v>
      </c>
      <c r="E63" s="123"/>
      <c r="F63" s="125" t="s">
        <v>147</v>
      </c>
      <c r="G63" s="139">
        <v>354.3</v>
      </c>
      <c r="H63" s="123"/>
      <c r="I63" s="123" t="s">
        <v>147</v>
      </c>
      <c r="J63" s="123"/>
      <c r="K63" s="125" t="s">
        <v>147</v>
      </c>
    </row>
    <row r="64" spans="1:11" ht="13.5" hidden="1">
      <c r="A64" s="133" t="s">
        <v>59</v>
      </c>
      <c r="B64" s="124">
        <v>148.5</v>
      </c>
      <c r="C64" s="123"/>
      <c r="D64" s="123" t="s">
        <v>147</v>
      </c>
      <c r="E64" s="123"/>
      <c r="F64" s="125" t="s">
        <v>147</v>
      </c>
      <c r="G64" s="139">
        <v>77.2</v>
      </c>
      <c r="H64" s="123"/>
      <c r="I64" s="123" t="s">
        <v>147</v>
      </c>
      <c r="J64" s="123"/>
      <c r="K64" s="125" t="s">
        <v>147</v>
      </c>
    </row>
    <row r="65" spans="1:11" ht="13.5" hidden="1">
      <c r="A65" s="133" t="s">
        <v>60</v>
      </c>
      <c r="B65" s="124">
        <v>94.6</v>
      </c>
      <c r="C65" s="123"/>
      <c r="D65" s="123" t="s">
        <v>147</v>
      </c>
      <c r="E65" s="123"/>
      <c r="F65" s="125" t="s">
        <v>147</v>
      </c>
      <c r="G65" s="139">
        <v>95</v>
      </c>
      <c r="H65" s="123"/>
      <c r="I65" s="123" t="s">
        <v>147</v>
      </c>
      <c r="J65" s="123"/>
      <c r="K65" s="125" t="s">
        <v>147</v>
      </c>
    </row>
    <row r="66" spans="1:11" ht="13.5" hidden="1">
      <c r="A66" s="133" t="s">
        <v>95</v>
      </c>
      <c r="B66" s="124">
        <v>100</v>
      </c>
      <c r="C66" s="123"/>
      <c r="D66" s="123" t="s">
        <v>147</v>
      </c>
      <c r="E66" s="123"/>
      <c r="F66" s="125" t="s">
        <v>147</v>
      </c>
      <c r="G66" s="139">
        <v>63</v>
      </c>
      <c r="H66" s="123"/>
      <c r="I66" s="123" t="s">
        <v>147</v>
      </c>
      <c r="J66" s="123"/>
      <c r="K66" s="125" t="s">
        <v>147</v>
      </c>
    </row>
    <row r="67" spans="1:11" ht="13.5" hidden="1">
      <c r="A67" s="133" t="s">
        <v>32</v>
      </c>
      <c r="B67" s="124">
        <v>76</v>
      </c>
      <c r="C67" s="123"/>
      <c r="D67" s="123" t="s">
        <v>147</v>
      </c>
      <c r="E67" s="123"/>
      <c r="F67" s="125" t="s">
        <v>147</v>
      </c>
      <c r="G67" s="139">
        <v>98</v>
      </c>
      <c r="H67" s="123"/>
      <c r="I67" s="123" t="s">
        <v>147</v>
      </c>
      <c r="J67" s="123"/>
      <c r="K67" s="125" t="s">
        <v>147</v>
      </c>
    </row>
    <row r="68" spans="1:11" ht="13.5" hidden="1">
      <c r="A68" s="133" t="s">
        <v>76</v>
      </c>
      <c r="B68" s="124">
        <v>143</v>
      </c>
      <c r="C68" s="123"/>
      <c r="D68" s="123" t="s">
        <v>147</v>
      </c>
      <c r="E68" s="123"/>
      <c r="F68" s="125" t="s">
        <v>147</v>
      </c>
      <c r="G68" s="139">
        <v>136</v>
      </c>
      <c r="H68" s="123"/>
      <c r="I68" s="123" t="s">
        <v>147</v>
      </c>
      <c r="J68" s="123"/>
      <c r="K68" s="125" t="s">
        <v>147</v>
      </c>
    </row>
    <row r="69" spans="1:11" ht="13.5" hidden="1">
      <c r="A69" s="133" t="s">
        <v>33</v>
      </c>
      <c r="B69" s="124">
        <v>1310.5</v>
      </c>
      <c r="C69" s="123"/>
      <c r="D69" s="123" t="s">
        <v>147</v>
      </c>
      <c r="E69" s="123"/>
      <c r="F69" s="125" t="s">
        <v>147</v>
      </c>
      <c r="G69" s="139">
        <v>449.1</v>
      </c>
      <c r="H69" s="123"/>
      <c r="I69" s="123" t="s">
        <v>147</v>
      </c>
      <c r="J69" s="123"/>
      <c r="K69" s="125" t="s">
        <v>147</v>
      </c>
    </row>
    <row r="70" spans="1:11" ht="13.5" hidden="1">
      <c r="A70" s="133" t="s">
        <v>34</v>
      </c>
      <c r="B70" s="124">
        <v>145.3</v>
      </c>
      <c r="C70" s="123"/>
      <c r="D70" s="123" t="s">
        <v>147</v>
      </c>
      <c r="E70" s="123"/>
      <c r="F70" s="125" t="s">
        <v>147</v>
      </c>
      <c r="G70" s="139">
        <v>113.2</v>
      </c>
      <c r="H70" s="123"/>
      <c r="I70" s="123" t="s">
        <v>147</v>
      </c>
      <c r="J70" s="123"/>
      <c r="K70" s="125" t="s">
        <v>147</v>
      </c>
    </row>
    <row r="71" spans="1:11" ht="13.5" hidden="1">
      <c r="A71" s="133" t="s">
        <v>35</v>
      </c>
      <c r="B71" s="124">
        <v>170</v>
      </c>
      <c r="C71" s="123"/>
      <c r="D71" s="123" t="s">
        <v>147</v>
      </c>
      <c r="E71" s="123"/>
      <c r="F71" s="125" t="s">
        <v>147</v>
      </c>
      <c r="G71" s="139">
        <v>300</v>
      </c>
      <c r="H71" s="123"/>
      <c r="I71" s="123" t="s">
        <v>147</v>
      </c>
      <c r="J71" s="123"/>
      <c r="K71" s="125" t="s">
        <v>147</v>
      </c>
    </row>
    <row r="72" spans="1:11" s="56" customFormat="1" ht="13.5" hidden="1">
      <c r="A72" s="133" t="s">
        <v>36</v>
      </c>
      <c r="B72" s="124">
        <v>275.2</v>
      </c>
      <c r="C72" s="123"/>
      <c r="D72" s="123" t="s">
        <v>147</v>
      </c>
      <c r="E72" s="123"/>
      <c r="F72" s="125" t="s">
        <v>147</v>
      </c>
      <c r="G72" s="139">
        <v>354.1</v>
      </c>
      <c r="H72" s="123"/>
      <c r="I72" s="123" t="s">
        <v>147</v>
      </c>
      <c r="J72" s="123"/>
      <c r="K72" s="125" t="s">
        <v>147</v>
      </c>
    </row>
    <row r="73" spans="1:11" ht="13.5" hidden="1">
      <c r="A73" s="133" t="s">
        <v>37</v>
      </c>
      <c r="B73" s="124">
        <v>142.2</v>
      </c>
      <c r="C73" s="123"/>
      <c r="D73" s="123" t="s">
        <v>147</v>
      </c>
      <c r="E73" s="123"/>
      <c r="F73" s="125" t="s">
        <v>147</v>
      </c>
      <c r="G73" s="139">
        <v>96.1</v>
      </c>
      <c r="H73" s="123"/>
      <c r="I73" s="123" t="s">
        <v>147</v>
      </c>
      <c r="J73" s="123"/>
      <c r="K73" s="125" t="s">
        <v>147</v>
      </c>
    </row>
    <row r="74" spans="1:11" ht="13.5" hidden="1">
      <c r="A74" s="132" t="s">
        <v>77</v>
      </c>
      <c r="B74" s="120">
        <v>2372.5</v>
      </c>
      <c r="C74" s="119">
        <v>0</v>
      </c>
      <c r="D74" s="123" t="s">
        <v>147</v>
      </c>
      <c r="E74" s="119"/>
      <c r="F74" s="125" t="s">
        <v>147</v>
      </c>
      <c r="G74" s="138">
        <v>729.125</v>
      </c>
      <c r="H74" s="119">
        <v>0</v>
      </c>
      <c r="I74" s="123" t="s">
        <v>147</v>
      </c>
      <c r="J74" s="119"/>
      <c r="K74" s="125" t="s">
        <v>147</v>
      </c>
    </row>
    <row r="75" spans="1:11" ht="13.5" hidden="1">
      <c r="A75" s="133" t="s">
        <v>78</v>
      </c>
      <c r="B75" s="124">
        <v>882.7</v>
      </c>
      <c r="C75" s="123"/>
      <c r="D75" s="123" t="s">
        <v>147</v>
      </c>
      <c r="E75" s="123"/>
      <c r="F75" s="125" t="s">
        <v>147</v>
      </c>
      <c r="G75" s="139">
        <v>143.1</v>
      </c>
      <c r="H75" s="123"/>
      <c r="I75" s="123" t="s">
        <v>147</v>
      </c>
      <c r="J75" s="123"/>
      <c r="K75" s="125" t="s">
        <v>147</v>
      </c>
    </row>
    <row r="76" spans="1:11" ht="13.5" hidden="1">
      <c r="A76" s="133" t="s">
        <v>38</v>
      </c>
      <c r="B76" s="124">
        <v>158</v>
      </c>
      <c r="C76" s="123"/>
      <c r="D76" s="123" t="s">
        <v>147</v>
      </c>
      <c r="E76" s="123"/>
      <c r="F76" s="125" t="s">
        <v>147</v>
      </c>
      <c r="G76" s="139">
        <v>140.4</v>
      </c>
      <c r="H76" s="123"/>
      <c r="I76" s="123" t="s">
        <v>147</v>
      </c>
      <c r="J76" s="123"/>
      <c r="K76" s="125" t="s">
        <v>147</v>
      </c>
    </row>
    <row r="77" spans="1:11" ht="13.5" hidden="1">
      <c r="A77" s="133" t="s">
        <v>39</v>
      </c>
      <c r="B77" s="124">
        <v>424.81</v>
      </c>
      <c r="C77" s="123"/>
      <c r="D77" s="123" t="s">
        <v>147</v>
      </c>
      <c r="E77" s="123"/>
      <c r="F77" s="125" t="s">
        <v>147</v>
      </c>
      <c r="G77" s="139">
        <v>144.875</v>
      </c>
      <c r="H77" s="123"/>
      <c r="I77" s="123" t="s">
        <v>147</v>
      </c>
      <c r="J77" s="123"/>
      <c r="K77" s="125" t="s">
        <v>147</v>
      </c>
    </row>
    <row r="78" spans="1:11" ht="13.5" hidden="1">
      <c r="A78" s="133" t="s">
        <v>79</v>
      </c>
      <c r="B78" s="124"/>
      <c r="C78" s="123"/>
      <c r="D78" s="123" t="s">
        <v>147</v>
      </c>
      <c r="E78" s="123"/>
      <c r="F78" s="125" t="s">
        <v>147</v>
      </c>
      <c r="G78" s="139"/>
      <c r="H78" s="123"/>
      <c r="I78" s="123" t="s">
        <v>147</v>
      </c>
      <c r="J78" s="123"/>
      <c r="K78" s="125" t="s">
        <v>147</v>
      </c>
    </row>
    <row r="79" spans="1:11" s="56" customFormat="1" ht="13.5" hidden="1">
      <c r="A79" s="133" t="s">
        <v>80</v>
      </c>
      <c r="B79" s="124"/>
      <c r="C79" s="123"/>
      <c r="D79" s="123" t="s">
        <v>147</v>
      </c>
      <c r="E79" s="123"/>
      <c r="F79" s="125" t="s">
        <v>147</v>
      </c>
      <c r="G79" s="139"/>
      <c r="H79" s="123"/>
      <c r="I79" s="123" t="s">
        <v>147</v>
      </c>
      <c r="J79" s="123"/>
      <c r="K79" s="125" t="s">
        <v>147</v>
      </c>
    </row>
    <row r="80" spans="1:11" ht="13.5" hidden="1">
      <c r="A80" s="133" t="s">
        <v>40</v>
      </c>
      <c r="B80" s="124">
        <v>907</v>
      </c>
      <c r="C80" s="123"/>
      <c r="D80" s="123" t="s">
        <v>147</v>
      </c>
      <c r="E80" s="123"/>
      <c r="F80" s="125" t="s">
        <v>147</v>
      </c>
      <c r="G80" s="139">
        <v>300.8</v>
      </c>
      <c r="H80" s="123"/>
      <c r="I80" s="123" t="s">
        <v>147</v>
      </c>
      <c r="J80" s="123"/>
      <c r="K80" s="125" t="s">
        <v>147</v>
      </c>
    </row>
    <row r="81" spans="1:11" ht="13.5" hidden="1">
      <c r="A81" s="132" t="s">
        <v>81</v>
      </c>
      <c r="B81" s="120">
        <v>6440.8</v>
      </c>
      <c r="C81" s="119">
        <v>0</v>
      </c>
      <c r="D81" s="123" t="s">
        <v>147</v>
      </c>
      <c r="E81" s="119"/>
      <c r="F81" s="125" t="s">
        <v>147</v>
      </c>
      <c r="G81" s="138">
        <v>1160.105</v>
      </c>
      <c r="H81" s="119">
        <v>0</v>
      </c>
      <c r="I81" s="123" t="s">
        <v>147</v>
      </c>
      <c r="J81" s="119"/>
      <c r="K81" s="125" t="s">
        <v>147</v>
      </c>
    </row>
    <row r="82" spans="1:11" ht="13.5" hidden="1">
      <c r="A82" s="133" t="s">
        <v>82</v>
      </c>
      <c r="B82" s="124">
        <v>0.96</v>
      </c>
      <c r="C82" s="123"/>
      <c r="D82" s="123" t="s">
        <v>147</v>
      </c>
      <c r="E82" s="123"/>
      <c r="F82" s="125" t="s">
        <v>147</v>
      </c>
      <c r="G82" s="139">
        <v>0.3</v>
      </c>
      <c r="H82" s="123"/>
      <c r="I82" s="123" t="s">
        <v>147</v>
      </c>
      <c r="J82" s="123"/>
      <c r="K82" s="125" t="s">
        <v>147</v>
      </c>
    </row>
    <row r="83" spans="1:11" ht="13.5" hidden="1">
      <c r="A83" s="133" t="s">
        <v>83</v>
      </c>
      <c r="B83" s="124">
        <v>38</v>
      </c>
      <c r="C83" s="123"/>
      <c r="D83" s="123" t="s">
        <v>147</v>
      </c>
      <c r="E83" s="123"/>
      <c r="F83" s="125" t="s">
        <v>147</v>
      </c>
      <c r="G83" s="139">
        <v>7.6</v>
      </c>
      <c r="H83" s="123"/>
      <c r="I83" s="123" t="s">
        <v>147</v>
      </c>
      <c r="J83" s="123"/>
      <c r="K83" s="125" t="s">
        <v>147</v>
      </c>
    </row>
    <row r="84" spans="1:11" ht="13.5" hidden="1">
      <c r="A84" s="133" t="s">
        <v>84</v>
      </c>
      <c r="B84" s="124">
        <v>4.3</v>
      </c>
      <c r="C84" s="123"/>
      <c r="D84" s="123" t="s">
        <v>147</v>
      </c>
      <c r="E84" s="123"/>
      <c r="F84" s="125" t="s">
        <v>147</v>
      </c>
      <c r="G84" s="139">
        <v>1.2</v>
      </c>
      <c r="H84" s="123"/>
      <c r="I84" s="123" t="s">
        <v>147</v>
      </c>
      <c r="J84" s="123"/>
      <c r="K84" s="125" t="s">
        <v>147</v>
      </c>
    </row>
    <row r="85" spans="1:11" ht="13.5" hidden="1">
      <c r="A85" s="133" t="s">
        <v>85</v>
      </c>
      <c r="B85" s="124">
        <v>51</v>
      </c>
      <c r="C85" s="123"/>
      <c r="D85" s="123" t="s">
        <v>147</v>
      </c>
      <c r="E85" s="123"/>
      <c r="F85" s="125" t="s">
        <v>147</v>
      </c>
      <c r="G85" s="139">
        <v>11</v>
      </c>
      <c r="H85" s="123"/>
      <c r="I85" s="123" t="s">
        <v>147</v>
      </c>
      <c r="J85" s="123"/>
      <c r="K85" s="125" t="s">
        <v>147</v>
      </c>
    </row>
    <row r="86" spans="1:11" ht="13.5" hidden="1">
      <c r="A86" s="133" t="s">
        <v>41</v>
      </c>
      <c r="B86" s="124">
        <v>2210</v>
      </c>
      <c r="C86" s="123"/>
      <c r="D86" s="123" t="s">
        <v>147</v>
      </c>
      <c r="E86" s="123"/>
      <c r="F86" s="125" t="s">
        <v>147</v>
      </c>
      <c r="G86" s="139">
        <v>300</v>
      </c>
      <c r="H86" s="123"/>
      <c r="I86" s="123" t="s">
        <v>147</v>
      </c>
      <c r="J86" s="123"/>
      <c r="K86" s="125" t="s">
        <v>147</v>
      </c>
    </row>
    <row r="87" spans="1:11" ht="13.5" hidden="1">
      <c r="A87" s="133" t="s">
        <v>42</v>
      </c>
      <c r="B87" s="124">
        <v>719.2</v>
      </c>
      <c r="C87" s="123"/>
      <c r="D87" s="123" t="s">
        <v>147</v>
      </c>
      <c r="E87" s="123"/>
      <c r="F87" s="125" t="s">
        <v>147</v>
      </c>
      <c r="G87" s="139">
        <v>133.805</v>
      </c>
      <c r="H87" s="123"/>
      <c r="I87" s="123" t="s">
        <v>147</v>
      </c>
      <c r="J87" s="123"/>
      <c r="K87" s="125" t="s">
        <v>147</v>
      </c>
    </row>
    <row r="88" spans="1:11" ht="13.5" hidden="1">
      <c r="A88" s="133" t="s">
        <v>86</v>
      </c>
      <c r="B88" s="124"/>
      <c r="C88" s="123"/>
      <c r="D88" s="123" t="s">
        <v>147</v>
      </c>
      <c r="E88" s="123"/>
      <c r="F88" s="125" t="s">
        <v>147</v>
      </c>
      <c r="G88" s="139"/>
      <c r="H88" s="123"/>
      <c r="I88" s="123" t="s">
        <v>147</v>
      </c>
      <c r="J88" s="123"/>
      <c r="K88" s="125" t="s">
        <v>147</v>
      </c>
    </row>
    <row r="89" spans="1:11" ht="13.5" hidden="1">
      <c r="A89" s="133" t="s">
        <v>87</v>
      </c>
      <c r="B89" s="124"/>
      <c r="C89" s="123"/>
      <c r="D89" s="123" t="s">
        <v>147</v>
      </c>
      <c r="E89" s="123"/>
      <c r="F89" s="125" t="s">
        <v>147</v>
      </c>
      <c r="G89" s="139"/>
      <c r="H89" s="123"/>
      <c r="I89" s="123" t="s">
        <v>147</v>
      </c>
      <c r="J89" s="123"/>
      <c r="K89" s="125" t="s">
        <v>147</v>
      </c>
    </row>
    <row r="90" spans="1:11" ht="13.5" hidden="1">
      <c r="A90" s="133" t="s">
        <v>43</v>
      </c>
      <c r="B90" s="124">
        <v>234.2</v>
      </c>
      <c r="C90" s="123"/>
      <c r="D90" s="123" t="s">
        <v>147</v>
      </c>
      <c r="E90" s="123"/>
      <c r="F90" s="125" t="s">
        <v>147</v>
      </c>
      <c r="G90" s="139">
        <v>85.6</v>
      </c>
      <c r="H90" s="123"/>
      <c r="I90" s="123" t="s">
        <v>147</v>
      </c>
      <c r="J90" s="123"/>
      <c r="K90" s="125" t="s">
        <v>147</v>
      </c>
    </row>
    <row r="91" spans="1:11" ht="13.5" hidden="1">
      <c r="A91" s="133" t="s">
        <v>88</v>
      </c>
      <c r="B91" s="124"/>
      <c r="C91" s="123"/>
      <c r="D91" s="123" t="s">
        <v>147</v>
      </c>
      <c r="E91" s="123"/>
      <c r="F91" s="125" t="s">
        <v>147</v>
      </c>
      <c r="G91" s="139"/>
      <c r="H91" s="123"/>
      <c r="I91" s="123" t="s">
        <v>147</v>
      </c>
      <c r="J91" s="123"/>
      <c r="K91" s="125" t="s">
        <v>147</v>
      </c>
    </row>
    <row r="92" spans="1:11" ht="13.5" hidden="1">
      <c r="A92" s="133" t="s">
        <v>44</v>
      </c>
      <c r="B92" s="124">
        <v>293.5</v>
      </c>
      <c r="C92" s="123"/>
      <c r="D92" s="123" t="s">
        <v>147</v>
      </c>
      <c r="E92" s="123"/>
      <c r="F92" s="125" t="s">
        <v>147</v>
      </c>
      <c r="G92" s="139">
        <v>120.6</v>
      </c>
      <c r="H92" s="123"/>
      <c r="I92" s="123" t="s">
        <v>147</v>
      </c>
      <c r="J92" s="123"/>
      <c r="K92" s="125" t="s">
        <v>147</v>
      </c>
    </row>
    <row r="93" spans="1:11" ht="13.5" hidden="1">
      <c r="A93" s="133" t="s">
        <v>45</v>
      </c>
      <c r="B93" s="124">
        <v>1054.9</v>
      </c>
      <c r="C93" s="123"/>
      <c r="D93" s="123" t="s">
        <v>147</v>
      </c>
      <c r="E93" s="123"/>
      <c r="F93" s="125" t="s">
        <v>147</v>
      </c>
      <c r="G93" s="139">
        <v>175.6</v>
      </c>
      <c r="H93" s="123"/>
      <c r="I93" s="123" t="s">
        <v>147</v>
      </c>
      <c r="J93" s="123"/>
      <c r="K93" s="125" t="s">
        <v>147</v>
      </c>
    </row>
    <row r="94" spans="1:11" ht="13.5" hidden="1">
      <c r="A94" s="133" t="s">
        <v>46</v>
      </c>
      <c r="B94" s="124">
        <v>1645.8</v>
      </c>
      <c r="C94" s="123"/>
      <c r="D94" s="123" t="s">
        <v>147</v>
      </c>
      <c r="E94" s="123"/>
      <c r="F94" s="125" t="s">
        <v>147</v>
      </c>
      <c r="G94" s="139">
        <v>309.6</v>
      </c>
      <c r="H94" s="123"/>
      <c r="I94" s="123" t="s">
        <v>147</v>
      </c>
      <c r="J94" s="123"/>
      <c r="K94" s="125" t="s">
        <v>147</v>
      </c>
    </row>
    <row r="95" spans="1:11" ht="13.5" hidden="1">
      <c r="A95" s="133" t="s">
        <v>47</v>
      </c>
      <c r="B95" s="124">
        <v>114.2</v>
      </c>
      <c r="C95" s="123"/>
      <c r="D95" s="123" t="s">
        <v>147</v>
      </c>
      <c r="E95" s="123"/>
      <c r="F95" s="125" t="s">
        <v>147</v>
      </c>
      <c r="G95" s="139">
        <v>10</v>
      </c>
      <c r="H95" s="123"/>
      <c r="I95" s="123" t="s">
        <v>147</v>
      </c>
      <c r="J95" s="123"/>
      <c r="K95" s="125" t="s">
        <v>147</v>
      </c>
    </row>
    <row r="96" spans="1:11" s="56" customFormat="1" ht="13.5" hidden="1">
      <c r="A96" s="133" t="s">
        <v>48</v>
      </c>
      <c r="B96" s="124">
        <v>74.7</v>
      </c>
      <c r="C96" s="123"/>
      <c r="D96" s="123" t="s">
        <v>147</v>
      </c>
      <c r="E96" s="123"/>
      <c r="F96" s="125" t="s">
        <v>147</v>
      </c>
      <c r="G96" s="139">
        <v>4.8</v>
      </c>
      <c r="H96" s="123"/>
      <c r="I96" s="123" t="s">
        <v>147</v>
      </c>
      <c r="J96" s="123"/>
      <c r="K96" s="125" t="s">
        <v>147</v>
      </c>
    </row>
    <row r="97" spans="1:11" ht="13.5" hidden="1">
      <c r="A97" s="133" t="s">
        <v>89</v>
      </c>
      <c r="B97" s="124"/>
      <c r="C97" s="123"/>
      <c r="D97" s="123" t="s">
        <v>147</v>
      </c>
      <c r="E97" s="123"/>
      <c r="F97" s="125" t="s">
        <v>147</v>
      </c>
      <c r="G97" s="139"/>
      <c r="H97" s="123"/>
      <c r="I97" s="123" t="s">
        <v>147</v>
      </c>
      <c r="J97" s="123"/>
      <c r="K97" s="125" t="s">
        <v>147</v>
      </c>
    </row>
    <row r="98" spans="1:11" s="56" customFormat="1" ht="13.5">
      <c r="A98" s="132" t="s">
        <v>49</v>
      </c>
      <c r="B98" s="120">
        <v>147.7</v>
      </c>
      <c r="C98" s="119">
        <v>2.9</v>
      </c>
      <c r="D98" s="119">
        <v>2</v>
      </c>
      <c r="E98" s="119">
        <v>2.6</v>
      </c>
      <c r="F98" s="122">
        <v>0.3</v>
      </c>
      <c r="G98" s="138">
        <v>41.7</v>
      </c>
      <c r="H98" s="119">
        <v>8.4</v>
      </c>
      <c r="I98" s="119">
        <v>20.1</v>
      </c>
      <c r="J98" s="119">
        <v>5.3</v>
      </c>
      <c r="K98" s="122">
        <v>3.1</v>
      </c>
    </row>
    <row r="99" spans="1:11" ht="13.5" hidden="1">
      <c r="A99" s="133" t="s">
        <v>90</v>
      </c>
      <c r="B99" s="124">
        <v>2.4</v>
      </c>
      <c r="C99" s="123"/>
      <c r="D99" s="123" t="s">
        <v>147</v>
      </c>
      <c r="E99" s="123"/>
      <c r="F99" s="125" t="s">
        <v>147</v>
      </c>
      <c r="G99" s="139">
        <v>4.1</v>
      </c>
      <c r="H99" s="123"/>
      <c r="I99" s="123" t="s">
        <v>147</v>
      </c>
      <c r="J99" s="123"/>
      <c r="K99" s="125" t="s">
        <v>147</v>
      </c>
    </row>
    <row r="100" spans="1:11" ht="13.5">
      <c r="A100" s="133" t="s">
        <v>50</v>
      </c>
      <c r="B100" s="124">
        <v>16</v>
      </c>
      <c r="C100" s="123">
        <v>2.4</v>
      </c>
      <c r="D100" s="123">
        <v>15</v>
      </c>
      <c r="E100" s="123">
        <v>2</v>
      </c>
      <c r="F100" s="125">
        <v>0.4</v>
      </c>
      <c r="G100" s="139">
        <v>4</v>
      </c>
      <c r="H100" s="123">
        <v>0.3</v>
      </c>
      <c r="I100" s="123">
        <v>7.5</v>
      </c>
      <c r="J100" s="123">
        <v>0.5</v>
      </c>
      <c r="K100" s="125">
        <v>-0.2</v>
      </c>
    </row>
    <row r="101" spans="1:11" ht="13.5" hidden="1">
      <c r="A101" s="133" t="s">
        <v>51</v>
      </c>
      <c r="B101" s="124">
        <v>1.6</v>
      </c>
      <c r="C101" s="123"/>
      <c r="D101" s="123" t="s">
        <v>147</v>
      </c>
      <c r="E101" s="123">
        <v>0.5</v>
      </c>
      <c r="F101" s="125" t="s">
        <v>147</v>
      </c>
      <c r="G101" s="139">
        <v>1.8</v>
      </c>
      <c r="H101" s="123"/>
      <c r="I101" s="123" t="s">
        <v>147</v>
      </c>
      <c r="J101" s="123">
        <v>0.2</v>
      </c>
      <c r="K101" s="125" t="s">
        <v>147</v>
      </c>
    </row>
    <row r="102" spans="1:11" ht="13.5">
      <c r="A102" s="161" t="s">
        <v>52</v>
      </c>
      <c r="B102" s="162">
        <v>127</v>
      </c>
      <c r="C102" s="163">
        <v>0.5</v>
      </c>
      <c r="D102" s="163">
        <v>0.4</v>
      </c>
      <c r="E102" s="163">
        <v>0.1</v>
      </c>
      <c r="F102" s="164">
        <v>0.4</v>
      </c>
      <c r="G102" s="166">
        <v>30.5</v>
      </c>
      <c r="H102" s="163">
        <v>8.1</v>
      </c>
      <c r="I102" s="163">
        <v>26.6</v>
      </c>
      <c r="J102" s="163">
        <v>4.6</v>
      </c>
      <c r="K102" s="164">
        <v>3.5</v>
      </c>
    </row>
    <row r="103" spans="1:11" ht="13.5" hidden="1">
      <c r="A103" s="157" t="s">
        <v>53</v>
      </c>
      <c r="B103" s="158"/>
      <c r="C103" s="159"/>
      <c r="D103" s="159" t="s">
        <v>147</v>
      </c>
      <c r="E103" s="159"/>
      <c r="F103" s="160" t="s">
        <v>147</v>
      </c>
      <c r="G103" s="165"/>
      <c r="H103" s="159"/>
      <c r="I103" s="159" t="s">
        <v>147</v>
      </c>
      <c r="J103" s="159"/>
      <c r="K103" s="160" t="s">
        <v>147</v>
      </c>
    </row>
    <row r="104" spans="1:11" ht="13.5" hidden="1">
      <c r="A104" s="133" t="s">
        <v>91</v>
      </c>
      <c r="B104" s="124"/>
      <c r="C104" s="123"/>
      <c r="D104" s="123" t="s">
        <v>147</v>
      </c>
      <c r="E104" s="123"/>
      <c r="F104" s="125" t="s">
        <v>147</v>
      </c>
      <c r="G104" s="139"/>
      <c r="H104" s="123"/>
      <c r="I104" s="123" t="s">
        <v>147</v>
      </c>
      <c r="J104" s="123"/>
      <c r="K104" s="125" t="s">
        <v>147</v>
      </c>
    </row>
    <row r="105" spans="1:11" ht="13.5" hidden="1">
      <c r="A105" s="133" t="s">
        <v>54</v>
      </c>
      <c r="B105" s="124"/>
      <c r="C105" s="123"/>
      <c r="D105" s="123" t="s">
        <v>147</v>
      </c>
      <c r="E105" s="123"/>
      <c r="F105" s="125" t="s">
        <v>147</v>
      </c>
      <c r="G105" s="139"/>
      <c r="H105" s="123"/>
      <c r="I105" s="123" t="s">
        <v>147</v>
      </c>
      <c r="J105" s="123"/>
      <c r="K105" s="125" t="s">
        <v>147</v>
      </c>
    </row>
    <row r="106" spans="1:11" ht="13.5" hidden="1">
      <c r="A106" s="133" t="s">
        <v>55</v>
      </c>
      <c r="B106" s="124"/>
      <c r="C106" s="123"/>
      <c r="D106" s="123" t="s">
        <v>147</v>
      </c>
      <c r="E106" s="123"/>
      <c r="F106" s="125" t="s">
        <v>147</v>
      </c>
      <c r="G106" s="139"/>
      <c r="H106" s="123"/>
      <c r="I106" s="123" t="s">
        <v>147</v>
      </c>
      <c r="J106" s="123"/>
      <c r="K106" s="125" t="s">
        <v>147</v>
      </c>
    </row>
    <row r="107" spans="1:11" s="56" customFormat="1" ht="13.5" hidden="1">
      <c r="A107" s="133" t="s">
        <v>92</v>
      </c>
      <c r="B107" s="124">
        <v>0.7</v>
      </c>
      <c r="C107" s="123"/>
      <c r="D107" s="123" t="s">
        <v>147</v>
      </c>
      <c r="E107" s="123"/>
      <c r="F107" s="125" t="s">
        <v>147</v>
      </c>
      <c r="G107" s="139">
        <v>1.3</v>
      </c>
      <c r="H107" s="123"/>
      <c r="I107" s="123" t="s">
        <v>147</v>
      </c>
      <c r="J107" s="123"/>
      <c r="K107" s="125" t="s">
        <v>147</v>
      </c>
    </row>
    <row r="108" spans="1:11" ht="13.5" hidden="1">
      <c r="A108" s="133" t="s">
        <v>93</v>
      </c>
      <c r="B108" s="124"/>
      <c r="C108" s="123"/>
      <c r="D108" s="123" t="s">
        <v>147</v>
      </c>
      <c r="E108" s="123"/>
      <c r="F108" s="125" t="s">
        <v>147</v>
      </c>
      <c r="G108" s="139"/>
      <c r="H108" s="123"/>
      <c r="I108" s="123" t="s">
        <v>147</v>
      </c>
      <c r="J108" s="123"/>
      <c r="K108" s="125" t="s">
        <v>147</v>
      </c>
    </row>
    <row r="110" ht="13.5">
      <c r="E110" s="13"/>
    </row>
    <row r="112" ht="13.5">
      <c r="J112" s="3" t="s">
        <v>125</v>
      </c>
    </row>
  </sheetData>
  <sheetProtection/>
  <mergeCells count="7">
    <mergeCell ref="A1:K1"/>
    <mergeCell ref="A2:K2"/>
    <mergeCell ref="A9:A10"/>
    <mergeCell ref="B9:B10"/>
    <mergeCell ref="C9:F9"/>
    <mergeCell ref="G9:G10"/>
    <mergeCell ref="H9:K9"/>
  </mergeCells>
  <printOptions horizontalCentered="1"/>
  <pageMargins left="0.5905511811023623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3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20" sqref="C120"/>
    </sheetView>
  </sheetViews>
  <sheetFormatPr defaultColWidth="9.125" defaultRowHeight="12.75"/>
  <cols>
    <col min="1" max="1" width="30.625" style="6" customWidth="1"/>
    <col min="2" max="2" width="12.625" style="6" customWidth="1"/>
    <col min="3" max="3" width="9.50390625" style="6" customWidth="1"/>
    <col min="4" max="4" width="10.50390625" style="6" customWidth="1"/>
    <col min="5" max="5" width="9.50390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97" t="s">
        <v>104</v>
      </c>
      <c r="B1" s="197"/>
      <c r="C1" s="197"/>
      <c r="D1" s="197"/>
      <c r="E1" s="197"/>
      <c r="F1" s="197"/>
    </row>
    <row r="2" spans="1:6" s="7" customFormat="1" ht="16.5" customHeight="1">
      <c r="A2" s="182" t="str">
        <f>подкормка!A2</f>
        <v>по состоянию на 4 апреля 2017 г.</v>
      </c>
      <c r="B2" s="182"/>
      <c r="C2" s="182"/>
      <c r="D2" s="182"/>
      <c r="E2" s="182"/>
      <c r="F2" s="182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18.75" customHeight="1">
      <c r="A6" s="183" t="s">
        <v>94</v>
      </c>
      <c r="B6" s="183" t="s">
        <v>126</v>
      </c>
      <c r="C6" s="198" t="s">
        <v>105</v>
      </c>
      <c r="D6" s="199"/>
      <c r="E6" s="199"/>
      <c r="F6" s="200"/>
    </row>
    <row r="7" spans="1:6" ht="6.75" customHeight="1">
      <c r="A7" s="184"/>
      <c r="B7" s="184"/>
      <c r="C7" s="183" t="s">
        <v>112</v>
      </c>
      <c r="D7" s="183" t="s">
        <v>110</v>
      </c>
      <c r="E7" s="183" t="s">
        <v>100</v>
      </c>
      <c r="F7" s="183" t="s">
        <v>113</v>
      </c>
    </row>
    <row r="8" spans="1:6" ht="19.5" customHeight="1">
      <c r="A8" s="185"/>
      <c r="B8" s="185"/>
      <c r="C8" s="185"/>
      <c r="D8" s="185"/>
      <c r="E8" s="185"/>
      <c r="F8" s="185"/>
    </row>
    <row r="9" spans="1:6" s="7" customFormat="1" ht="13.5">
      <c r="A9" s="136" t="s">
        <v>0</v>
      </c>
      <c r="B9" s="117">
        <v>1129</v>
      </c>
      <c r="C9" s="116">
        <f>C10+C29+C40+C49+C57+C72+C79+C96</f>
        <v>141.1</v>
      </c>
      <c r="D9" s="116">
        <f>IF(C9&gt;0,C9/B9*100,"")</f>
        <v>12.5</v>
      </c>
      <c r="E9" s="116">
        <v>64.8</v>
      </c>
      <c r="F9" s="118">
        <f>IF(C9&gt;0,C9-E9,"")</f>
        <v>76.3</v>
      </c>
    </row>
    <row r="10" spans="1:6" s="7" customFormat="1" ht="13.5">
      <c r="A10" s="11" t="s">
        <v>1</v>
      </c>
      <c r="B10" s="120">
        <v>620.1</v>
      </c>
      <c r="C10" s="119">
        <f>SUM(C11:C27)</f>
        <v>2.5</v>
      </c>
      <c r="D10" s="121">
        <f aca="true" t="shared" si="0" ref="D10:D73">IF(C10&gt;0,C10/B10*100,"")</f>
        <v>0.4</v>
      </c>
      <c r="E10" s="119">
        <v>0.1</v>
      </c>
      <c r="F10" s="122">
        <f aca="true" t="shared" si="1" ref="F10:F73">IF(C10&gt;0,C10-E10,"")</f>
        <v>2.4</v>
      </c>
    </row>
    <row r="11" spans="1:6" ht="13.5" hidden="1">
      <c r="A11" s="12" t="s">
        <v>2</v>
      </c>
      <c r="B11" s="124">
        <v>78.1</v>
      </c>
      <c r="C11" s="123"/>
      <c r="D11" s="119">
        <f t="shared" si="0"/>
      </c>
      <c r="E11" s="123"/>
      <c r="F11" s="122">
        <f t="shared" si="1"/>
      </c>
    </row>
    <row r="12" spans="1:9" ht="13.5" hidden="1">
      <c r="A12" s="12" t="s">
        <v>3</v>
      </c>
      <c r="B12" s="124">
        <v>4.5</v>
      </c>
      <c r="C12" s="123"/>
      <c r="D12" s="119">
        <f t="shared" si="0"/>
      </c>
      <c r="E12" s="123"/>
      <c r="F12" s="122">
        <f t="shared" si="1"/>
      </c>
      <c r="I12" s="29"/>
    </row>
    <row r="13" spans="1:6" ht="13.5" hidden="1">
      <c r="A13" s="12" t="s">
        <v>4</v>
      </c>
      <c r="B13" s="124"/>
      <c r="C13" s="123"/>
      <c r="D13" s="119">
        <f t="shared" si="0"/>
      </c>
      <c r="E13" s="123"/>
      <c r="F13" s="122">
        <f t="shared" si="1"/>
      </c>
    </row>
    <row r="14" spans="1:6" ht="13.5" hidden="1">
      <c r="A14" s="12" t="s">
        <v>5</v>
      </c>
      <c r="B14" s="124">
        <v>126</v>
      </c>
      <c r="C14" s="123"/>
      <c r="D14" s="126">
        <f t="shared" si="0"/>
      </c>
      <c r="E14" s="123"/>
      <c r="F14" s="122">
        <f t="shared" si="1"/>
      </c>
    </row>
    <row r="15" spans="1:6" ht="13.5" hidden="1">
      <c r="A15" s="12" t="s">
        <v>6</v>
      </c>
      <c r="B15" s="124"/>
      <c r="C15" s="123"/>
      <c r="D15" s="119">
        <f t="shared" si="0"/>
      </c>
      <c r="E15" s="123"/>
      <c r="F15" s="122">
        <f t="shared" si="1"/>
      </c>
    </row>
    <row r="16" spans="1:6" ht="13.5" hidden="1">
      <c r="A16" s="12" t="s">
        <v>7</v>
      </c>
      <c r="B16" s="124"/>
      <c r="C16" s="123"/>
      <c r="D16" s="119">
        <f t="shared" si="0"/>
      </c>
      <c r="E16" s="123"/>
      <c r="F16" s="122">
        <f t="shared" si="1"/>
      </c>
    </row>
    <row r="17" spans="1:6" ht="13.5" hidden="1">
      <c r="A17" s="12" t="s">
        <v>8</v>
      </c>
      <c r="B17" s="124"/>
      <c r="C17" s="123"/>
      <c r="D17" s="119">
        <f t="shared" si="0"/>
      </c>
      <c r="E17" s="123"/>
      <c r="F17" s="122">
        <f t="shared" si="1"/>
      </c>
    </row>
    <row r="18" spans="1:6" ht="13.5">
      <c r="A18" s="12" t="s">
        <v>9</v>
      </c>
      <c r="B18" s="26">
        <v>105</v>
      </c>
      <c r="C18" s="28">
        <v>2.5</v>
      </c>
      <c r="D18" s="28">
        <f t="shared" si="0"/>
        <v>2.4</v>
      </c>
      <c r="E18" s="28">
        <v>0.1</v>
      </c>
      <c r="F18" s="127">
        <f t="shared" si="1"/>
        <v>2.4</v>
      </c>
    </row>
    <row r="19" spans="1:6" ht="13.5" hidden="1">
      <c r="A19" s="12" t="s">
        <v>10</v>
      </c>
      <c r="B19" s="124">
        <v>120</v>
      </c>
      <c r="C19" s="123"/>
      <c r="D19" s="119">
        <f t="shared" si="0"/>
      </c>
      <c r="E19" s="123"/>
      <c r="F19" s="122">
        <f t="shared" si="1"/>
      </c>
    </row>
    <row r="20" spans="1:6" ht="13.5" hidden="1">
      <c r="A20" s="12" t="s">
        <v>61</v>
      </c>
      <c r="B20" s="124"/>
      <c r="C20" s="123"/>
      <c r="D20" s="119">
        <f t="shared" si="0"/>
      </c>
      <c r="E20" s="123"/>
      <c r="F20" s="122">
        <f t="shared" si="1"/>
      </c>
    </row>
    <row r="21" spans="1:6" ht="13.5" hidden="1">
      <c r="A21" s="12" t="s">
        <v>11</v>
      </c>
      <c r="B21" s="124">
        <v>52.3</v>
      </c>
      <c r="C21" s="123"/>
      <c r="D21" s="119">
        <f t="shared" si="0"/>
      </c>
      <c r="E21" s="123"/>
      <c r="F21" s="122">
        <f t="shared" si="1"/>
      </c>
    </row>
    <row r="22" spans="1:6" ht="13.5" hidden="1">
      <c r="A22" s="12" t="s">
        <v>12</v>
      </c>
      <c r="B22" s="124">
        <v>7</v>
      </c>
      <c r="C22" s="123"/>
      <c r="D22" s="119">
        <f t="shared" si="0"/>
      </c>
      <c r="E22" s="123"/>
      <c r="F22" s="122">
        <f t="shared" si="1"/>
      </c>
    </row>
    <row r="23" spans="1:6" ht="13.5" hidden="1">
      <c r="A23" s="12" t="s">
        <v>13</v>
      </c>
      <c r="B23" s="124"/>
      <c r="C23" s="123"/>
      <c r="D23" s="119">
        <f t="shared" si="0"/>
      </c>
      <c r="E23" s="123"/>
      <c r="F23" s="122">
        <f t="shared" si="1"/>
      </c>
    </row>
    <row r="24" spans="1:6" ht="13.5" hidden="1">
      <c r="A24" s="12" t="s">
        <v>14</v>
      </c>
      <c r="B24" s="124">
        <v>117.16</v>
      </c>
      <c r="C24" s="123"/>
      <c r="D24" s="119">
        <f t="shared" si="0"/>
      </c>
      <c r="E24" s="123"/>
      <c r="F24" s="122">
        <f t="shared" si="1"/>
      </c>
    </row>
    <row r="25" spans="1:6" ht="13.5" hidden="1">
      <c r="A25" s="12" t="s">
        <v>15</v>
      </c>
      <c r="B25" s="124"/>
      <c r="C25" s="123"/>
      <c r="D25" s="119">
        <f t="shared" si="0"/>
      </c>
      <c r="E25" s="123"/>
      <c r="F25" s="122">
        <f t="shared" si="1"/>
      </c>
    </row>
    <row r="26" spans="1:6" ht="13.5" hidden="1">
      <c r="A26" s="12" t="s">
        <v>16</v>
      </c>
      <c r="B26" s="124">
        <v>10</v>
      </c>
      <c r="C26" s="123"/>
      <c r="D26" s="119">
        <f t="shared" si="0"/>
      </c>
      <c r="E26" s="123"/>
      <c r="F26" s="122">
        <f t="shared" si="1"/>
      </c>
    </row>
    <row r="27" spans="1:6" ht="13.5" hidden="1">
      <c r="A27" s="12" t="s">
        <v>17</v>
      </c>
      <c r="B27" s="124"/>
      <c r="C27" s="123">
        <v>0</v>
      </c>
      <c r="D27" s="119">
        <f t="shared" si="0"/>
      </c>
      <c r="E27" s="123"/>
      <c r="F27" s="122">
        <f t="shared" si="1"/>
      </c>
    </row>
    <row r="28" spans="1:6" s="7" customFormat="1" ht="13.5" hidden="1">
      <c r="A28" s="12"/>
      <c r="B28" s="124"/>
      <c r="C28" s="123"/>
      <c r="D28" s="119">
        <f t="shared" si="0"/>
      </c>
      <c r="E28" s="123"/>
      <c r="F28" s="122"/>
    </row>
    <row r="29" spans="1:6" ht="13.5" hidden="1">
      <c r="A29" s="11" t="s">
        <v>18</v>
      </c>
      <c r="B29" s="120">
        <v>0</v>
      </c>
      <c r="C29" s="119">
        <f>SUM(C30:C39)-C33</f>
        <v>0</v>
      </c>
      <c r="D29" s="119">
        <f t="shared" si="0"/>
      </c>
      <c r="E29" s="119"/>
      <c r="F29" s="122">
        <f t="shared" si="1"/>
      </c>
    </row>
    <row r="30" spans="1:6" ht="13.5" hidden="1">
      <c r="A30" s="12" t="s">
        <v>62</v>
      </c>
      <c r="B30" s="124"/>
      <c r="C30" s="123">
        <v>0</v>
      </c>
      <c r="D30" s="119">
        <f t="shared" si="0"/>
      </c>
      <c r="E30" s="123"/>
      <c r="F30" s="122">
        <f t="shared" si="1"/>
      </c>
    </row>
    <row r="31" spans="1:6" ht="13.5" hidden="1">
      <c r="A31" s="12" t="s">
        <v>19</v>
      </c>
      <c r="B31" s="124"/>
      <c r="C31" s="123">
        <v>0</v>
      </c>
      <c r="D31" s="119">
        <f t="shared" si="0"/>
      </c>
      <c r="E31" s="123"/>
      <c r="F31" s="122">
        <f t="shared" si="1"/>
      </c>
    </row>
    <row r="32" spans="1:6" ht="13.5" hidden="1">
      <c r="A32" s="12" t="s">
        <v>20</v>
      </c>
      <c r="B32" s="124"/>
      <c r="C32" s="123">
        <v>0</v>
      </c>
      <c r="D32" s="119">
        <f t="shared" si="0"/>
      </c>
      <c r="E32" s="123"/>
      <c r="F32" s="122">
        <f t="shared" si="1"/>
      </c>
    </row>
    <row r="33" spans="1:6" ht="13.5" hidden="1">
      <c r="A33" s="12" t="s">
        <v>63</v>
      </c>
      <c r="B33" s="124"/>
      <c r="C33" s="123">
        <v>0</v>
      </c>
      <c r="D33" s="119">
        <f t="shared" si="0"/>
      </c>
      <c r="E33" s="123"/>
      <c r="F33" s="122">
        <f t="shared" si="1"/>
      </c>
    </row>
    <row r="34" spans="1:6" ht="13.5" hidden="1">
      <c r="A34" s="12" t="s">
        <v>21</v>
      </c>
      <c r="B34" s="124"/>
      <c r="C34" s="123">
        <v>0</v>
      </c>
      <c r="D34" s="119">
        <f t="shared" si="0"/>
      </c>
      <c r="E34" s="123"/>
      <c r="F34" s="122">
        <f t="shared" si="1"/>
      </c>
    </row>
    <row r="35" spans="1:6" ht="13.5" hidden="1">
      <c r="A35" s="12" t="s">
        <v>64</v>
      </c>
      <c r="B35" s="124"/>
      <c r="C35" s="123">
        <v>0</v>
      </c>
      <c r="D35" s="119">
        <f t="shared" si="0"/>
      </c>
      <c r="E35" s="123"/>
      <c r="F35" s="122">
        <f t="shared" si="1"/>
      </c>
    </row>
    <row r="36" spans="1:6" ht="13.5" hidden="1">
      <c r="A36" s="12" t="s">
        <v>22</v>
      </c>
      <c r="B36" s="124"/>
      <c r="C36" s="123">
        <v>0</v>
      </c>
      <c r="D36" s="119">
        <f t="shared" si="0"/>
      </c>
      <c r="E36" s="123"/>
      <c r="F36" s="122">
        <f t="shared" si="1"/>
      </c>
    </row>
    <row r="37" spans="1:6" ht="13.5" hidden="1">
      <c r="A37" s="12" t="s">
        <v>23</v>
      </c>
      <c r="B37" s="124"/>
      <c r="C37" s="123">
        <v>0</v>
      </c>
      <c r="D37" s="119">
        <f t="shared" si="0"/>
      </c>
      <c r="E37" s="123"/>
      <c r="F37" s="122">
        <f t="shared" si="1"/>
      </c>
    </row>
    <row r="38" spans="1:6" ht="13.5" hidden="1">
      <c r="A38" s="12" t="s">
        <v>24</v>
      </c>
      <c r="B38" s="124"/>
      <c r="C38" s="123">
        <v>0</v>
      </c>
      <c r="D38" s="119">
        <f t="shared" si="0"/>
      </c>
      <c r="E38" s="123"/>
      <c r="F38" s="122">
        <f t="shared" si="1"/>
      </c>
    </row>
    <row r="39" spans="1:6" s="7" customFormat="1" ht="13.5" hidden="1">
      <c r="A39" s="12" t="s">
        <v>25</v>
      </c>
      <c r="B39" s="124"/>
      <c r="C39" s="123">
        <v>0</v>
      </c>
      <c r="D39" s="119">
        <f t="shared" si="0"/>
      </c>
      <c r="E39" s="123"/>
      <c r="F39" s="122">
        <f t="shared" si="1"/>
      </c>
    </row>
    <row r="40" spans="1:6" ht="13.5">
      <c r="A40" s="11" t="s">
        <v>65</v>
      </c>
      <c r="B40" s="120">
        <v>202.5</v>
      </c>
      <c r="C40" s="119">
        <f>SUM(C41:C47)</f>
        <v>129.8</v>
      </c>
      <c r="D40" s="119">
        <f t="shared" si="0"/>
        <v>64.1</v>
      </c>
      <c r="E40" s="119">
        <f>SUM(E41:E47)</f>
        <v>62.3</v>
      </c>
      <c r="F40" s="122">
        <f t="shared" si="1"/>
        <v>67.5</v>
      </c>
    </row>
    <row r="41" spans="1:6" ht="13.5" hidden="1">
      <c r="A41" s="12" t="s">
        <v>66</v>
      </c>
      <c r="B41" s="124"/>
      <c r="C41" s="123"/>
      <c r="D41" s="123">
        <f t="shared" si="0"/>
      </c>
      <c r="E41" s="123"/>
      <c r="F41" s="125">
        <f t="shared" si="1"/>
      </c>
    </row>
    <row r="42" spans="1:6" ht="13.5" hidden="1">
      <c r="A42" s="12" t="s">
        <v>69</v>
      </c>
      <c r="B42" s="124"/>
      <c r="C42" s="123"/>
      <c r="D42" s="123">
        <f t="shared" si="0"/>
      </c>
      <c r="E42" s="123"/>
      <c r="F42" s="125">
        <f t="shared" si="1"/>
      </c>
    </row>
    <row r="43" spans="1:6" ht="13.5" hidden="1">
      <c r="A43" s="12" t="s">
        <v>101</v>
      </c>
      <c r="B43" s="124"/>
      <c r="C43" s="123"/>
      <c r="D43" s="123">
        <f t="shared" si="0"/>
      </c>
      <c r="E43" s="123"/>
      <c r="F43" s="125"/>
    </row>
    <row r="44" spans="1:6" ht="13.5">
      <c r="A44" s="12" t="s">
        <v>26</v>
      </c>
      <c r="B44" s="128">
        <v>185</v>
      </c>
      <c r="C44" s="123">
        <v>128.8</v>
      </c>
      <c r="D44" s="123">
        <f t="shared" si="0"/>
        <v>69.6</v>
      </c>
      <c r="E44" s="123">
        <v>62.2</v>
      </c>
      <c r="F44" s="125">
        <f t="shared" si="1"/>
        <v>66.6</v>
      </c>
    </row>
    <row r="45" spans="1:6" ht="13.5" hidden="1">
      <c r="A45" s="12" t="s">
        <v>28</v>
      </c>
      <c r="B45" s="124"/>
      <c r="C45" s="123"/>
      <c r="D45" s="123">
        <f t="shared" si="0"/>
      </c>
      <c r="E45" s="123"/>
      <c r="F45" s="125">
        <f t="shared" si="1"/>
      </c>
    </row>
    <row r="46" spans="1:6" s="7" customFormat="1" ht="13.5" hidden="1">
      <c r="A46" s="12" t="s">
        <v>29</v>
      </c>
      <c r="B46" s="124"/>
      <c r="C46" s="123"/>
      <c r="D46" s="123">
        <f t="shared" si="0"/>
      </c>
      <c r="E46" s="123"/>
      <c r="F46" s="125">
        <f t="shared" si="1"/>
      </c>
    </row>
    <row r="47" spans="1:6" ht="13.5">
      <c r="A47" s="12" t="s">
        <v>30</v>
      </c>
      <c r="B47" s="124">
        <v>17.5</v>
      </c>
      <c r="C47" s="123">
        <v>1</v>
      </c>
      <c r="D47" s="123">
        <f t="shared" si="0"/>
        <v>5.7</v>
      </c>
      <c r="E47" s="123">
        <v>0.1</v>
      </c>
      <c r="F47" s="125">
        <f t="shared" si="1"/>
        <v>0.9</v>
      </c>
    </row>
    <row r="48" spans="1:21" ht="13.5" hidden="1">
      <c r="A48" s="12" t="s">
        <v>102</v>
      </c>
      <c r="B48" s="124"/>
      <c r="C48" s="123"/>
      <c r="D48" s="123">
        <f t="shared" si="0"/>
      </c>
      <c r="E48" s="123"/>
      <c r="F48" s="12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114" customFormat="1" ht="13.5">
      <c r="A49" s="11" t="s">
        <v>98</v>
      </c>
      <c r="B49" s="25">
        <v>52.8</v>
      </c>
      <c r="C49" s="27">
        <f>SUM(C50:C56)</f>
        <v>8.8</v>
      </c>
      <c r="D49" s="27">
        <f t="shared" si="0"/>
        <v>16.7</v>
      </c>
      <c r="E49" s="27">
        <v>2.4</v>
      </c>
      <c r="F49" s="129">
        <f t="shared" si="1"/>
        <v>6.4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</row>
    <row r="50" spans="1:21" ht="13.5" hidden="1">
      <c r="A50" s="12" t="s">
        <v>67</v>
      </c>
      <c r="B50" s="124"/>
      <c r="C50" s="123"/>
      <c r="D50" s="123">
        <f t="shared" si="0"/>
      </c>
      <c r="E50" s="123"/>
      <c r="F50" s="125">
        <f t="shared" si="1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hidden="1">
      <c r="A51" s="12" t="s">
        <v>68</v>
      </c>
      <c r="B51" s="124"/>
      <c r="C51" s="123"/>
      <c r="D51" s="123">
        <f t="shared" si="0"/>
      </c>
      <c r="E51" s="123"/>
      <c r="F51" s="125">
        <f t="shared" si="1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hidden="1">
      <c r="A52" s="12" t="s">
        <v>57</v>
      </c>
      <c r="B52" s="124"/>
      <c r="C52" s="123"/>
      <c r="D52" s="123">
        <f t="shared" si="0"/>
      </c>
      <c r="E52" s="123"/>
      <c r="F52" s="125">
        <f t="shared" si="1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 hidden="1">
      <c r="A53" s="12" t="s">
        <v>58</v>
      </c>
      <c r="B53" s="124">
        <v>9.2</v>
      </c>
      <c r="C53" s="123"/>
      <c r="D53" s="123">
        <f t="shared" si="0"/>
      </c>
      <c r="E53" s="123">
        <v>0.04</v>
      </c>
      <c r="F53" s="125">
        <f t="shared" si="1"/>
      </c>
    </row>
    <row r="54" spans="1:10" s="7" customFormat="1" ht="13.5" hidden="1">
      <c r="A54" s="12" t="s">
        <v>70</v>
      </c>
      <c r="B54" s="124"/>
      <c r="C54" s="123"/>
      <c r="D54" s="123">
        <f t="shared" si="0"/>
      </c>
      <c r="E54" s="123"/>
      <c r="F54" s="125">
        <f t="shared" si="1"/>
      </c>
      <c r="J54" s="7" t="s">
        <v>125</v>
      </c>
    </row>
    <row r="55" spans="1:6" ht="13.5">
      <c r="A55" s="12" t="s">
        <v>71</v>
      </c>
      <c r="B55" s="124">
        <v>6</v>
      </c>
      <c r="C55" s="123">
        <v>0.3</v>
      </c>
      <c r="D55" s="123">
        <f t="shared" si="0"/>
        <v>5</v>
      </c>
      <c r="E55" s="123">
        <v>1.1</v>
      </c>
      <c r="F55" s="125">
        <f t="shared" si="1"/>
        <v>-0.8</v>
      </c>
    </row>
    <row r="56" spans="1:6" ht="13.5">
      <c r="A56" s="172" t="s">
        <v>27</v>
      </c>
      <c r="B56" s="162">
        <v>37.6</v>
      </c>
      <c r="C56" s="163">
        <v>8.5</v>
      </c>
      <c r="D56" s="173">
        <f t="shared" si="0"/>
        <v>22.61</v>
      </c>
      <c r="E56" s="163">
        <v>1.3</v>
      </c>
      <c r="F56" s="164">
        <f t="shared" si="1"/>
        <v>7.2</v>
      </c>
    </row>
    <row r="57" spans="1:6" s="7" customFormat="1" ht="13.5" hidden="1">
      <c r="A57" s="167" t="s">
        <v>31</v>
      </c>
      <c r="B57" s="168">
        <v>231.4</v>
      </c>
      <c r="C57" s="169"/>
      <c r="D57" s="170">
        <f t="shared" si="0"/>
      </c>
      <c r="E57" s="169"/>
      <c r="F57" s="171">
        <f t="shared" si="1"/>
      </c>
    </row>
    <row r="58" spans="1:6" ht="13.5" hidden="1">
      <c r="A58" s="69" t="s">
        <v>72</v>
      </c>
      <c r="B58" s="102">
        <v>52</v>
      </c>
      <c r="C58" s="28"/>
      <c r="D58" s="18">
        <f t="shared" si="0"/>
      </c>
      <c r="E58" s="28"/>
      <c r="F58" s="19">
        <f t="shared" si="1"/>
      </c>
    </row>
    <row r="59" spans="1:6" ht="13.5" hidden="1">
      <c r="A59" s="69" t="s">
        <v>73</v>
      </c>
      <c r="B59" s="102"/>
      <c r="C59" s="28"/>
      <c r="D59" s="18">
        <f t="shared" si="0"/>
      </c>
      <c r="E59" s="28"/>
      <c r="F59" s="19">
        <f t="shared" si="1"/>
      </c>
    </row>
    <row r="60" spans="1:6" ht="13.5" hidden="1">
      <c r="A60" s="69" t="s">
        <v>74</v>
      </c>
      <c r="B60" s="102">
        <v>24</v>
      </c>
      <c r="C60" s="28"/>
      <c r="D60" s="18">
        <f t="shared" si="0"/>
      </c>
      <c r="E60" s="28"/>
      <c r="F60" s="19">
        <f t="shared" si="1"/>
      </c>
    </row>
    <row r="61" spans="1:6" ht="13.5" hidden="1">
      <c r="A61" s="69" t="s">
        <v>75</v>
      </c>
      <c r="B61" s="102">
        <v>67</v>
      </c>
      <c r="C61" s="28"/>
      <c r="D61" s="18">
        <f t="shared" si="0"/>
      </c>
      <c r="E61" s="28"/>
      <c r="F61" s="19">
        <f t="shared" si="1"/>
      </c>
    </row>
    <row r="62" spans="1:6" ht="13.5" hidden="1">
      <c r="A62" s="69" t="s">
        <v>59</v>
      </c>
      <c r="B62" s="102"/>
      <c r="C62" s="28"/>
      <c r="D62" s="18">
        <f t="shared" si="0"/>
      </c>
      <c r="E62" s="28"/>
      <c r="F62" s="19">
        <f t="shared" si="1"/>
      </c>
    </row>
    <row r="63" spans="1:6" ht="13.5" hidden="1">
      <c r="A63" s="69" t="s">
        <v>60</v>
      </c>
      <c r="B63" s="102">
        <v>1.3</v>
      </c>
      <c r="C63" s="28"/>
      <c r="D63" s="18">
        <f t="shared" si="0"/>
      </c>
      <c r="E63" s="28"/>
      <c r="F63" s="19">
        <f t="shared" si="1"/>
      </c>
    </row>
    <row r="64" spans="1:6" ht="13.5" hidden="1">
      <c r="A64" s="69" t="s">
        <v>95</v>
      </c>
      <c r="B64" s="102"/>
      <c r="C64" s="28"/>
      <c r="D64" s="18">
        <f t="shared" si="0"/>
      </c>
      <c r="E64" s="28"/>
      <c r="F64" s="19">
        <f t="shared" si="1"/>
      </c>
    </row>
    <row r="65" spans="1:6" ht="13.5" hidden="1">
      <c r="A65" s="69" t="s">
        <v>32</v>
      </c>
      <c r="B65" s="102"/>
      <c r="C65" s="28"/>
      <c r="D65" s="18">
        <f t="shared" si="0"/>
      </c>
      <c r="E65" s="28"/>
      <c r="F65" s="19">
        <f t="shared" si="1"/>
      </c>
    </row>
    <row r="66" spans="1:6" ht="15" customHeight="1" hidden="1">
      <c r="A66" s="69" t="s">
        <v>76</v>
      </c>
      <c r="B66" s="102">
        <v>8.5</v>
      </c>
      <c r="C66" s="28"/>
      <c r="D66" s="18">
        <f t="shared" si="0"/>
      </c>
      <c r="E66" s="28"/>
      <c r="F66" s="19">
        <f t="shared" si="1"/>
      </c>
    </row>
    <row r="67" spans="1:6" ht="13.5" hidden="1">
      <c r="A67" s="69" t="s">
        <v>33</v>
      </c>
      <c r="B67" s="102">
        <v>0.6</v>
      </c>
      <c r="C67" s="28"/>
      <c r="D67" s="18">
        <f t="shared" si="0"/>
      </c>
      <c r="E67" s="28"/>
      <c r="F67" s="19">
        <f t="shared" si="1"/>
      </c>
    </row>
    <row r="68" spans="1:6" ht="13.5" hidden="1">
      <c r="A68" s="69" t="s">
        <v>34</v>
      </c>
      <c r="B68" s="102">
        <v>53.6</v>
      </c>
      <c r="C68" s="28"/>
      <c r="D68" s="18">
        <f t="shared" si="0"/>
      </c>
      <c r="E68" s="28"/>
      <c r="F68" s="19">
        <f t="shared" si="1"/>
      </c>
    </row>
    <row r="69" spans="1:6" ht="13.5" hidden="1">
      <c r="A69" s="69" t="s">
        <v>35</v>
      </c>
      <c r="B69" s="102"/>
      <c r="C69" s="28"/>
      <c r="D69" s="18">
        <f t="shared" si="0"/>
      </c>
      <c r="E69" s="28"/>
      <c r="F69" s="19">
        <f t="shared" si="1"/>
      </c>
    </row>
    <row r="70" spans="1:6" s="7" customFormat="1" ht="13.5" hidden="1">
      <c r="A70" s="69" t="s">
        <v>36</v>
      </c>
      <c r="B70" s="102">
        <v>9.9</v>
      </c>
      <c r="C70" s="28"/>
      <c r="D70" s="18">
        <f t="shared" si="0"/>
      </c>
      <c r="E70" s="28"/>
      <c r="F70" s="19">
        <f t="shared" si="1"/>
      </c>
    </row>
    <row r="71" spans="1:6" ht="13.5" hidden="1">
      <c r="A71" s="69" t="s">
        <v>37</v>
      </c>
      <c r="B71" s="102">
        <v>14.5</v>
      </c>
      <c r="C71" s="28"/>
      <c r="D71" s="18">
        <f t="shared" si="0"/>
      </c>
      <c r="E71" s="28"/>
      <c r="F71" s="19">
        <f t="shared" si="1"/>
      </c>
    </row>
    <row r="72" spans="1:6" s="7" customFormat="1" ht="13.5" hidden="1">
      <c r="A72" s="64" t="s">
        <v>77</v>
      </c>
      <c r="B72" s="103">
        <v>0</v>
      </c>
      <c r="C72" s="27"/>
      <c r="D72" s="16">
        <f t="shared" si="0"/>
      </c>
      <c r="E72" s="27"/>
      <c r="F72" s="17">
        <f t="shared" si="1"/>
      </c>
    </row>
    <row r="73" spans="1:6" ht="13.5" hidden="1">
      <c r="A73" s="69" t="s">
        <v>78</v>
      </c>
      <c r="B73" s="102"/>
      <c r="C73" s="28"/>
      <c r="D73" s="18">
        <f t="shared" si="0"/>
      </c>
      <c r="E73" s="28"/>
      <c r="F73" s="19">
        <f t="shared" si="1"/>
      </c>
    </row>
    <row r="74" spans="1:6" ht="13.5" hidden="1">
      <c r="A74" s="69" t="s">
        <v>38</v>
      </c>
      <c r="B74" s="102"/>
      <c r="C74" s="28"/>
      <c r="D74" s="18">
        <f aca="true" t="shared" si="2" ref="D74:D84">IF(C74&gt;0,C74/B74*100,"")</f>
      </c>
      <c r="E74" s="28"/>
      <c r="F74" s="19">
        <f aca="true" t="shared" si="3" ref="F74:F84">IF(C74&gt;0,C74-E74,"")</f>
      </c>
    </row>
    <row r="75" spans="1:6" ht="13.5" hidden="1">
      <c r="A75" s="69" t="s">
        <v>39</v>
      </c>
      <c r="B75" s="102"/>
      <c r="C75" s="28"/>
      <c r="D75" s="18">
        <f t="shared" si="2"/>
      </c>
      <c r="E75" s="28"/>
      <c r="F75" s="19">
        <f t="shared" si="3"/>
      </c>
    </row>
    <row r="76" spans="1:6" s="7" customFormat="1" ht="13.5" hidden="1">
      <c r="A76" s="69" t="s">
        <v>79</v>
      </c>
      <c r="B76" s="102"/>
      <c r="C76" s="28"/>
      <c r="D76" s="18">
        <f t="shared" si="2"/>
      </c>
      <c r="E76" s="28"/>
      <c r="F76" s="19">
        <f t="shared" si="3"/>
      </c>
    </row>
    <row r="77" spans="1:6" s="7" customFormat="1" ht="13.5" hidden="1">
      <c r="A77" s="69" t="s">
        <v>80</v>
      </c>
      <c r="B77" s="103"/>
      <c r="C77" s="27"/>
      <c r="D77" s="16">
        <f t="shared" si="2"/>
      </c>
      <c r="E77" s="27"/>
      <c r="F77" s="17">
        <f t="shared" si="3"/>
      </c>
    </row>
    <row r="78" spans="1:6" ht="13.5" hidden="1">
      <c r="A78" s="69" t="s">
        <v>40</v>
      </c>
      <c r="B78" s="102"/>
      <c r="C78" s="28"/>
      <c r="D78" s="18">
        <f t="shared" si="2"/>
      </c>
      <c r="E78" s="28"/>
      <c r="F78" s="19">
        <f t="shared" si="3"/>
      </c>
    </row>
    <row r="79" spans="1:6" s="7" customFormat="1" ht="13.5" hidden="1">
      <c r="A79" s="64" t="s">
        <v>81</v>
      </c>
      <c r="B79" s="103">
        <v>22.2</v>
      </c>
      <c r="C79" s="27"/>
      <c r="D79" s="16">
        <f t="shared" si="2"/>
      </c>
      <c r="E79" s="27"/>
      <c r="F79" s="17">
        <f t="shared" si="3"/>
      </c>
    </row>
    <row r="80" spans="1:6" ht="13.5" hidden="1">
      <c r="A80" s="69" t="s">
        <v>82</v>
      </c>
      <c r="B80" s="102"/>
      <c r="C80" s="28"/>
      <c r="D80" s="18">
        <f t="shared" si="2"/>
      </c>
      <c r="E80" s="28"/>
      <c r="F80" s="19">
        <f t="shared" si="3"/>
      </c>
    </row>
    <row r="81" spans="1:6" ht="13.5" hidden="1">
      <c r="A81" s="69" t="s">
        <v>83</v>
      </c>
      <c r="B81" s="102"/>
      <c r="C81" s="28"/>
      <c r="D81" s="18">
        <f t="shared" si="2"/>
      </c>
      <c r="E81" s="28"/>
      <c r="F81" s="19">
        <f t="shared" si="3"/>
      </c>
    </row>
    <row r="82" spans="1:6" ht="13.5" hidden="1">
      <c r="A82" s="69" t="s">
        <v>84</v>
      </c>
      <c r="B82" s="102"/>
      <c r="C82" s="28"/>
      <c r="D82" s="18">
        <f t="shared" si="2"/>
      </c>
      <c r="E82" s="28"/>
      <c r="F82" s="19">
        <f t="shared" si="3"/>
      </c>
    </row>
    <row r="83" spans="1:6" ht="13.5" hidden="1">
      <c r="A83" s="69" t="s">
        <v>85</v>
      </c>
      <c r="B83" s="102"/>
      <c r="C83" s="28"/>
      <c r="D83" s="18">
        <f t="shared" si="2"/>
      </c>
      <c r="E83" s="28"/>
      <c r="F83" s="23">
        <f t="shared" si="3"/>
      </c>
    </row>
    <row r="84" spans="1:6" ht="13.5" hidden="1">
      <c r="A84" s="87" t="s">
        <v>41</v>
      </c>
      <c r="B84" s="104">
        <v>22.2</v>
      </c>
      <c r="C84" s="34"/>
      <c r="D84" s="20">
        <f t="shared" si="2"/>
      </c>
      <c r="E84" s="34"/>
      <c r="F84" s="24">
        <f t="shared" si="3"/>
      </c>
    </row>
    <row r="85" spans="1:6" ht="13.5" hidden="1">
      <c r="A85" s="76" t="s">
        <v>42</v>
      </c>
      <c r="B85" s="105"/>
      <c r="C85" s="35"/>
      <c r="D85" s="36" t="e">
        <v>#DIV/0!</v>
      </c>
      <c r="E85" s="35"/>
      <c r="F85" s="50">
        <v>0</v>
      </c>
    </row>
    <row r="86" spans="1:6" ht="13.5" hidden="1">
      <c r="A86" s="69" t="s">
        <v>86</v>
      </c>
      <c r="B86" s="102"/>
      <c r="C86" s="28"/>
      <c r="D86" s="18" t="e">
        <v>#DIV/0!</v>
      </c>
      <c r="E86" s="28"/>
      <c r="F86" s="23">
        <v>0</v>
      </c>
    </row>
    <row r="87" spans="1:6" ht="13.5" hidden="1">
      <c r="A87" s="69" t="s">
        <v>87</v>
      </c>
      <c r="B87" s="102"/>
      <c r="C87" s="28"/>
      <c r="D87" s="18" t="e">
        <v>#DIV/0!</v>
      </c>
      <c r="E87" s="28"/>
      <c r="F87" s="23">
        <v>0</v>
      </c>
    </row>
    <row r="88" spans="1:6" ht="13.5" hidden="1">
      <c r="A88" s="69" t="s">
        <v>43</v>
      </c>
      <c r="B88" s="102"/>
      <c r="C88" s="28"/>
      <c r="D88" s="18" t="e">
        <v>#DIV/0!</v>
      </c>
      <c r="E88" s="28"/>
      <c r="F88" s="23">
        <v>0</v>
      </c>
    </row>
    <row r="89" spans="1:6" ht="13.5" hidden="1">
      <c r="A89" s="69" t="s">
        <v>88</v>
      </c>
      <c r="B89" s="102"/>
      <c r="C89" s="28"/>
      <c r="D89" s="18" t="e">
        <v>#DIV/0!</v>
      </c>
      <c r="E89" s="28"/>
      <c r="F89" s="23">
        <v>0</v>
      </c>
    </row>
    <row r="90" spans="1:6" ht="13.5" hidden="1">
      <c r="A90" s="69" t="s">
        <v>44</v>
      </c>
      <c r="B90" s="102"/>
      <c r="C90" s="28"/>
      <c r="D90" s="18" t="e">
        <v>#DIV/0!</v>
      </c>
      <c r="E90" s="28"/>
      <c r="F90" s="23">
        <v>0</v>
      </c>
    </row>
    <row r="91" spans="1:6" ht="13.5" hidden="1">
      <c r="A91" s="69" t="s">
        <v>45</v>
      </c>
      <c r="B91" s="102"/>
      <c r="C91" s="28"/>
      <c r="D91" s="18" t="e">
        <v>#DIV/0!</v>
      </c>
      <c r="E91" s="28"/>
      <c r="F91" s="23">
        <v>0</v>
      </c>
    </row>
    <row r="92" spans="1:6" ht="13.5" hidden="1">
      <c r="A92" s="69" t="s">
        <v>46</v>
      </c>
      <c r="B92" s="102"/>
      <c r="C92" s="28"/>
      <c r="D92" s="18" t="e">
        <v>#DIV/0!</v>
      </c>
      <c r="E92" s="28"/>
      <c r="F92" s="23">
        <v>0</v>
      </c>
    </row>
    <row r="93" spans="1:6" s="7" customFormat="1" ht="13.5" hidden="1">
      <c r="A93" s="69" t="s">
        <v>47</v>
      </c>
      <c r="B93" s="102"/>
      <c r="C93" s="28"/>
      <c r="D93" s="18" t="e">
        <v>#DIV/0!</v>
      </c>
      <c r="E93" s="28"/>
      <c r="F93" s="23">
        <v>0</v>
      </c>
    </row>
    <row r="94" spans="1:6" s="7" customFormat="1" ht="14.25" customHeight="1" hidden="1">
      <c r="A94" s="69" t="s">
        <v>119</v>
      </c>
      <c r="B94" s="103"/>
      <c r="C94" s="27"/>
      <c r="D94" s="16" t="e">
        <v>#DIV/0!</v>
      </c>
      <c r="E94" s="27"/>
      <c r="F94" s="22">
        <v>0</v>
      </c>
    </row>
    <row r="95" spans="1:6" ht="13.5" hidden="1">
      <c r="A95" s="69" t="s">
        <v>89</v>
      </c>
      <c r="B95" s="102"/>
      <c r="C95" s="28"/>
      <c r="D95" s="18" t="e">
        <v>#DIV/0!</v>
      </c>
      <c r="E95" s="28"/>
      <c r="F95" s="23">
        <v>0</v>
      </c>
    </row>
    <row r="96" spans="1:6" ht="13.5" hidden="1">
      <c r="A96" s="64" t="s">
        <v>49</v>
      </c>
      <c r="B96" s="102">
        <v>0</v>
      </c>
      <c r="C96" s="28"/>
      <c r="D96" s="18" t="e">
        <v>#DIV/0!</v>
      </c>
      <c r="E96" s="28"/>
      <c r="F96" s="23">
        <v>0</v>
      </c>
    </row>
    <row r="97" spans="1:6" ht="13.5" hidden="1">
      <c r="A97" s="69" t="s">
        <v>90</v>
      </c>
      <c r="B97" s="102"/>
      <c r="C97" s="28"/>
      <c r="D97" s="18" t="e">
        <v>#DIV/0!</v>
      </c>
      <c r="E97" s="28"/>
      <c r="F97" s="23">
        <v>0</v>
      </c>
    </row>
    <row r="98" spans="1:6" ht="13.5" hidden="1">
      <c r="A98" s="87" t="s">
        <v>50</v>
      </c>
      <c r="B98" s="102"/>
      <c r="C98" s="28"/>
      <c r="D98" s="18" t="e">
        <v>#DIV/0!</v>
      </c>
      <c r="E98" s="28"/>
      <c r="F98" s="23">
        <v>0</v>
      </c>
    </row>
    <row r="99" spans="1:6" ht="13.5" hidden="1">
      <c r="A99" s="76" t="s">
        <v>51</v>
      </c>
      <c r="B99" s="102"/>
      <c r="C99" s="28"/>
      <c r="D99" s="18" t="e">
        <v>#DIV/0!</v>
      </c>
      <c r="E99" s="28"/>
      <c r="F99" s="23">
        <v>0</v>
      </c>
    </row>
    <row r="100" spans="1:6" ht="13.5" hidden="1">
      <c r="A100" s="69" t="s">
        <v>52</v>
      </c>
      <c r="B100" s="102"/>
      <c r="C100" s="28"/>
      <c r="D100" s="18" t="e">
        <v>#DIV/0!</v>
      </c>
      <c r="E100" s="28"/>
      <c r="F100" s="23">
        <v>0</v>
      </c>
    </row>
    <row r="101" spans="1:6" ht="13.5" hidden="1">
      <c r="A101" s="69" t="s">
        <v>53</v>
      </c>
      <c r="B101" s="102"/>
      <c r="C101" s="28"/>
      <c r="D101" s="18" t="e">
        <v>#DIV/0!</v>
      </c>
      <c r="E101" s="28"/>
      <c r="F101" s="23">
        <v>0</v>
      </c>
    </row>
    <row r="102" spans="1:6" ht="13.5" hidden="1">
      <c r="A102" s="69" t="s">
        <v>91</v>
      </c>
      <c r="B102" s="102"/>
      <c r="C102" s="28"/>
      <c r="D102" s="18" t="e">
        <v>#DIV/0!</v>
      </c>
      <c r="E102" s="28"/>
      <c r="F102" s="23">
        <v>0</v>
      </c>
    </row>
    <row r="103" spans="1:6" ht="13.5" hidden="1">
      <c r="A103" s="69" t="s">
        <v>54</v>
      </c>
      <c r="B103" s="102"/>
      <c r="C103" s="28"/>
      <c r="D103" s="18" t="e">
        <v>#DIV/0!</v>
      </c>
      <c r="E103" s="28"/>
      <c r="F103" s="23">
        <v>0</v>
      </c>
    </row>
    <row r="104" spans="1:6" ht="13.5" hidden="1">
      <c r="A104" s="69" t="s">
        <v>55</v>
      </c>
      <c r="B104" s="102"/>
      <c r="C104" s="42"/>
      <c r="D104" s="18" t="e">
        <v>#DIV/0!</v>
      </c>
      <c r="E104" s="18"/>
      <c r="F104" s="23">
        <v>0</v>
      </c>
    </row>
    <row r="105" spans="1:6" s="7" customFormat="1" ht="13.5" hidden="1">
      <c r="A105" s="69" t="s">
        <v>92</v>
      </c>
      <c r="B105" s="103"/>
      <c r="C105" s="46">
        <v>0</v>
      </c>
      <c r="D105" s="16" t="e">
        <v>#DIV/0!</v>
      </c>
      <c r="E105" s="16"/>
      <c r="F105" s="22">
        <v>0</v>
      </c>
    </row>
    <row r="106" spans="1:6" ht="13.5" hidden="1">
      <c r="A106" s="87" t="s">
        <v>93</v>
      </c>
      <c r="B106" s="102"/>
      <c r="C106" s="42"/>
      <c r="D106" s="18" t="e">
        <v>#DIV/0!</v>
      </c>
      <c r="E106" s="18"/>
      <c r="F106" s="23">
        <v>0</v>
      </c>
    </row>
    <row r="107" spans="1:6" ht="13.5" hidden="1">
      <c r="A107" s="5"/>
      <c r="B107" s="106"/>
      <c r="C107" s="43"/>
      <c r="D107" s="20" t="e">
        <v>#DIV/0!</v>
      </c>
      <c r="E107" s="20"/>
      <c r="F107" s="24">
        <v>0</v>
      </c>
    </row>
    <row r="108" s="5" customFormat="1" ht="13.5">
      <c r="E108" s="52"/>
    </row>
    <row r="109" s="5" customFormat="1" ht="13.5">
      <c r="E109" s="52"/>
    </row>
    <row r="110" s="5" customFormat="1" ht="13.5">
      <c r="E110" s="52"/>
    </row>
    <row r="111" s="5" customFormat="1" ht="13.5">
      <c r="E111" s="52"/>
    </row>
    <row r="112" s="5" customFormat="1" ht="13.5">
      <c r="E112" s="52"/>
    </row>
    <row r="113" s="5" customFormat="1" ht="13.5">
      <c r="E113" s="52"/>
    </row>
    <row r="114" s="5" customFormat="1" ht="13.5">
      <c r="E114" s="52"/>
    </row>
    <row r="115" s="5" customFormat="1" ht="13.5">
      <c r="E115" s="52"/>
    </row>
    <row r="116" s="5" customFormat="1" ht="13.5">
      <c r="E116" s="52"/>
    </row>
    <row r="117" s="5" customFormat="1" ht="13.5">
      <c r="E117" s="52"/>
    </row>
    <row r="118" s="5" customFormat="1" ht="13.5">
      <c r="E118" s="52"/>
    </row>
    <row r="119" s="5" customFormat="1" ht="13.5">
      <c r="E119" s="52"/>
    </row>
    <row r="120" s="5" customFormat="1" ht="13.5">
      <c r="E120" s="52"/>
    </row>
    <row r="121" s="5" customFormat="1" ht="13.5">
      <c r="E121" s="52"/>
    </row>
    <row r="122" s="5" customFormat="1" ht="13.5">
      <c r="E122" s="52"/>
    </row>
    <row r="123" s="5" customFormat="1" ht="13.5">
      <c r="E123" s="52"/>
    </row>
    <row r="124" s="5" customFormat="1" ht="13.5">
      <c r="E124" s="52"/>
    </row>
    <row r="125" s="5" customFormat="1" ht="13.5">
      <c r="E125" s="52"/>
    </row>
    <row r="126" s="5" customFormat="1" ht="13.5">
      <c r="E126" s="52"/>
    </row>
    <row r="127" s="5" customFormat="1" ht="13.5">
      <c r="E127" s="52"/>
    </row>
    <row r="128" s="5" customFormat="1" ht="13.5">
      <c r="E128" s="52"/>
    </row>
    <row r="129" s="5" customFormat="1" ht="13.5">
      <c r="E129" s="52"/>
    </row>
    <row r="130" s="5" customFormat="1" ht="13.5">
      <c r="E130" s="52"/>
    </row>
    <row r="131" s="5" customFormat="1" ht="13.5">
      <c r="E131" s="52"/>
    </row>
    <row r="132" s="5" customFormat="1" ht="13.5">
      <c r="E132" s="52"/>
    </row>
    <row r="133" s="5" customFormat="1" ht="13.5">
      <c r="E133" s="52"/>
    </row>
    <row r="134" s="5" customFormat="1" ht="13.5">
      <c r="E134" s="52"/>
    </row>
    <row r="135" s="5" customFormat="1" ht="13.5">
      <c r="E135" s="52"/>
    </row>
    <row r="136" s="5" customFormat="1" ht="13.5">
      <c r="E136" s="52"/>
    </row>
    <row r="137" s="5" customFormat="1" ht="13.5">
      <c r="E137" s="52"/>
    </row>
    <row r="138" s="5" customFormat="1" ht="13.5">
      <c r="E138" s="52"/>
    </row>
    <row r="139" s="5" customFormat="1" ht="13.5">
      <c r="E139" s="52"/>
    </row>
    <row r="140" s="5" customFormat="1" ht="13.5">
      <c r="E140" s="52"/>
    </row>
    <row r="141" s="5" customFormat="1" ht="13.5">
      <c r="E141" s="52"/>
    </row>
    <row r="142" s="5" customFormat="1" ht="13.5">
      <c r="E142" s="52"/>
    </row>
    <row r="143" s="5" customFormat="1" ht="13.5">
      <c r="E143" s="52"/>
    </row>
    <row r="144" s="5" customFormat="1" ht="13.5">
      <c r="E144" s="52"/>
    </row>
    <row r="145" s="5" customFormat="1" ht="13.5">
      <c r="E145" s="52"/>
    </row>
    <row r="146" s="5" customFormat="1" ht="13.5">
      <c r="E146" s="52"/>
    </row>
    <row r="147" s="5" customFormat="1" ht="13.5">
      <c r="E147" s="52"/>
    </row>
    <row r="148" s="5" customFormat="1" ht="13.5">
      <c r="E148" s="52"/>
    </row>
    <row r="149" s="5" customFormat="1" ht="13.5">
      <c r="E149" s="52"/>
    </row>
    <row r="150" s="5" customFormat="1" ht="13.5">
      <c r="E150" s="52"/>
    </row>
    <row r="151" s="5" customFormat="1" ht="13.5">
      <c r="E151" s="52"/>
    </row>
    <row r="152" s="5" customFormat="1" ht="13.5">
      <c r="E152" s="52"/>
    </row>
    <row r="153" s="5" customFormat="1" ht="13.5">
      <c r="E153" s="52"/>
    </row>
    <row r="154" s="5" customFormat="1" ht="13.5">
      <c r="E154" s="52"/>
    </row>
    <row r="155" s="5" customFormat="1" ht="13.5">
      <c r="E155" s="52"/>
    </row>
    <row r="156" s="5" customFormat="1" ht="13.5">
      <c r="E156" s="52"/>
    </row>
    <row r="157" s="5" customFormat="1" ht="13.5">
      <c r="E157" s="52"/>
    </row>
    <row r="158" s="5" customFormat="1" ht="13.5">
      <c r="E158" s="52"/>
    </row>
    <row r="159" s="5" customFormat="1" ht="13.5">
      <c r="E159" s="52"/>
    </row>
    <row r="160" s="5" customFormat="1" ht="13.5">
      <c r="E160" s="52"/>
    </row>
    <row r="161" s="5" customFormat="1" ht="13.5">
      <c r="E161" s="52"/>
    </row>
    <row r="162" s="5" customFormat="1" ht="13.5">
      <c r="E162" s="52"/>
    </row>
    <row r="163" s="5" customFormat="1" ht="13.5">
      <c r="E163" s="52"/>
    </row>
    <row r="164" s="5" customFormat="1" ht="13.5">
      <c r="E164" s="52"/>
    </row>
    <row r="165" s="5" customFormat="1" ht="13.5">
      <c r="E165" s="52"/>
    </row>
    <row r="166" s="5" customFormat="1" ht="13.5">
      <c r="E166" s="52"/>
    </row>
    <row r="167" s="5" customFormat="1" ht="13.5">
      <c r="E167" s="52"/>
    </row>
    <row r="168" s="5" customFormat="1" ht="13.5">
      <c r="E168" s="52"/>
    </row>
    <row r="169" s="5" customFormat="1" ht="13.5">
      <c r="E169" s="52"/>
    </row>
    <row r="170" s="5" customFormat="1" ht="13.5">
      <c r="E170" s="52"/>
    </row>
    <row r="171" s="5" customFormat="1" ht="13.5">
      <c r="E171" s="52"/>
    </row>
    <row r="172" s="5" customFormat="1" ht="13.5">
      <c r="E172" s="52"/>
    </row>
    <row r="173" s="5" customFormat="1" ht="13.5">
      <c r="E173" s="52"/>
    </row>
    <row r="174" s="5" customFormat="1" ht="13.5">
      <c r="E174" s="52"/>
    </row>
    <row r="175" s="5" customFormat="1" ht="13.5">
      <c r="E175" s="52"/>
    </row>
    <row r="176" s="5" customFormat="1" ht="13.5">
      <c r="E176" s="52"/>
    </row>
    <row r="177" s="5" customFormat="1" ht="13.5">
      <c r="E177" s="52"/>
    </row>
    <row r="178" s="5" customFormat="1" ht="13.5">
      <c r="E178" s="52"/>
    </row>
    <row r="179" s="5" customFormat="1" ht="13.5">
      <c r="E179" s="52"/>
    </row>
    <row r="180" s="5" customFormat="1" ht="13.5">
      <c r="E180" s="52"/>
    </row>
    <row r="181" s="5" customFormat="1" ht="13.5">
      <c r="E181" s="52"/>
    </row>
    <row r="182" s="5" customFormat="1" ht="13.5">
      <c r="E182" s="52"/>
    </row>
    <row r="183" s="5" customFormat="1" ht="13.5">
      <c r="E183" s="52"/>
    </row>
    <row r="184" s="5" customFormat="1" ht="13.5">
      <c r="E184" s="52"/>
    </row>
    <row r="185" s="5" customFormat="1" ht="13.5">
      <c r="E185" s="52"/>
    </row>
    <row r="186" s="5" customFormat="1" ht="13.5">
      <c r="E186" s="52"/>
    </row>
    <row r="187" s="5" customFormat="1" ht="13.5">
      <c r="E187" s="52"/>
    </row>
    <row r="188" s="5" customFormat="1" ht="13.5">
      <c r="A188" s="53"/>
    </row>
    <row r="189" s="5" customFormat="1" ht="13.5"/>
    <row r="190" s="5" customFormat="1" ht="13.5"/>
    <row r="191" s="5" customFormat="1" ht="13.5"/>
    <row r="192" s="5" customFormat="1" ht="13.5"/>
    <row r="193" s="5" customFormat="1" ht="13.5"/>
    <row r="194" s="5" customFormat="1" ht="13.5"/>
    <row r="195" s="5" customFormat="1" ht="13.5"/>
    <row r="196" s="5" customFormat="1" ht="13.5"/>
    <row r="197" s="5" customFormat="1" ht="13.5"/>
    <row r="198" s="5" customFormat="1" ht="13.5"/>
    <row r="199" s="5" customFormat="1" ht="13.5"/>
    <row r="200" s="5" customFormat="1" ht="13.5"/>
    <row r="201" s="5" customFormat="1" ht="13.5"/>
    <row r="202" s="5" customFormat="1" ht="13.5"/>
    <row r="203" s="5" customFormat="1" ht="13.5"/>
    <row r="204" s="5" customFormat="1" ht="13.5"/>
    <row r="205" s="5" customFormat="1" ht="13.5"/>
    <row r="206" s="5" customFormat="1" ht="13.5"/>
    <row r="207" s="5" customFormat="1" ht="13.5"/>
    <row r="208" s="5" customFormat="1" ht="13.5"/>
    <row r="209" s="5" customFormat="1" ht="13.5"/>
    <row r="210" s="5" customFormat="1" ht="13.5"/>
    <row r="211" s="5" customFormat="1" ht="13.5"/>
    <row r="212" s="5" customFormat="1" ht="13.5"/>
    <row r="213" s="5" customFormat="1" ht="13.5"/>
    <row r="214" s="5" customFormat="1" ht="13.5"/>
    <row r="215" s="5" customFormat="1" ht="13.5"/>
    <row r="216" s="5" customFormat="1" ht="13.5"/>
    <row r="217" s="5" customFormat="1" ht="13.5"/>
    <row r="218" s="5" customFormat="1" ht="13.5"/>
    <row r="219" s="5" customFormat="1" ht="13.5"/>
    <row r="220" s="5" customFormat="1" ht="13.5"/>
    <row r="221" s="5" customFormat="1" ht="13.5"/>
    <row r="222" s="5" customFormat="1" ht="13.5"/>
    <row r="223" s="5" customFormat="1" ht="13.5"/>
    <row r="224" s="5" customFormat="1" ht="13.5"/>
    <row r="225" s="5" customFormat="1" ht="13.5"/>
    <row r="226" s="5" customFormat="1" ht="13.5"/>
    <row r="227" s="5" customFormat="1" ht="13.5"/>
    <row r="228" s="5" customFormat="1" ht="13.5"/>
    <row r="229" s="5" customFormat="1" ht="13.5"/>
    <row r="230" s="5" customFormat="1" ht="13.5"/>
    <row r="231" s="5" customFormat="1" ht="13.5"/>
    <row r="232" s="5" customFormat="1" ht="13.5"/>
    <row r="233" s="5" customFormat="1" ht="13.5"/>
    <row r="234" s="5" customFormat="1" ht="13.5"/>
    <row r="235" s="5" customFormat="1" ht="13.5"/>
    <row r="236" s="5" customFormat="1" ht="13.5"/>
    <row r="237" s="5" customFormat="1" ht="13.5"/>
    <row r="238" s="5" customFormat="1" ht="13.5"/>
    <row r="239" s="5" customFormat="1" ht="13.5"/>
    <row r="240" s="5" customFormat="1" ht="13.5"/>
    <row r="241" s="5" customFormat="1" ht="13.5"/>
    <row r="242" s="5" customFormat="1" ht="13.5"/>
    <row r="243" s="5" customFormat="1" ht="13.5"/>
    <row r="244" s="5" customFormat="1" ht="13.5"/>
    <row r="245" s="5" customFormat="1" ht="13.5"/>
    <row r="246" s="5" customFormat="1" ht="13.5"/>
    <row r="247" s="5" customFormat="1" ht="13.5"/>
    <row r="248" s="5" customFormat="1" ht="13.5"/>
    <row r="249" s="5" customFormat="1" ht="13.5"/>
    <row r="250" s="5" customFormat="1" ht="13.5"/>
    <row r="251" s="5" customFormat="1" ht="13.5"/>
    <row r="252" s="5" customFormat="1" ht="13.5"/>
    <row r="253" s="5" customFormat="1" ht="13.5">
      <c r="E253" s="52"/>
    </row>
    <row r="254" s="5" customFormat="1" ht="13.5"/>
    <row r="255" s="5" customFormat="1" ht="13.5"/>
    <row r="256" s="5" customFormat="1" ht="13.5"/>
    <row r="257" s="5" customFormat="1" ht="13.5"/>
    <row r="258" s="5" customFormat="1" ht="13.5"/>
    <row r="259" s="5" customFormat="1" ht="13.5"/>
    <row r="260" s="5" customFormat="1" ht="13.5"/>
    <row r="261" s="5" customFormat="1" ht="13.5"/>
    <row r="262" s="5" customFormat="1" ht="13.5"/>
    <row r="263" s="5" customFormat="1" ht="13.5"/>
    <row r="264" s="5" customFormat="1" ht="13.5"/>
    <row r="265" s="5" customFormat="1" ht="13.5"/>
    <row r="266" s="5" customFormat="1" ht="13.5"/>
    <row r="267" s="5" customFormat="1" ht="13.5"/>
    <row r="268" s="5" customFormat="1" ht="13.5"/>
    <row r="269" s="5" customFormat="1" ht="13.5"/>
    <row r="270" s="5" customFormat="1" ht="13.5"/>
    <row r="271" s="5" customFormat="1" ht="13.5"/>
    <row r="272" s="5" customFormat="1" ht="13.5"/>
    <row r="273" s="5" customFormat="1" ht="13.5"/>
    <row r="274" s="5" customFormat="1" ht="13.5"/>
    <row r="275" s="5" customFormat="1" ht="13.5"/>
    <row r="276" s="5" customFormat="1" ht="13.5"/>
    <row r="277" s="5" customFormat="1" ht="13.5"/>
    <row r="278" s="5" customFormat="1" ht="13.5"/>
    <row r="279" s="5" customFormat="1" ht="13.5"/>
    <row r="280" s="5" customFormat="1" ht="13.5"/>
    <row r="281" s="5" customFormat="1" ht="13.5"/>
    <row r="282" s="5" customFormat="1" ht="13.5"/>
    <row r="283" s="5" customFormat="1" ht="13.5"/>
    <row r="284" s="5" customFormat="1" ht="13.5"/>
    <row r="285" s="5" customFormat="1" ht="13.5"/>
    <row r="286" s="5" customFormat="1" ht="13.5"/>
    <row r="287" s="5" customFormat="1" ht="13.5"/>
    <row r="288" s="5" customFormat="1" ht="13.5"/>
    <row r="289" s="5" customFormat="1" ht="13.5"/>
    <row r="290" s="5" customFormat="1" ht="13.5"/>
    <row r="291" s="5" customFormat="1" ht="13.5"/>
    <row r="292" s="5" customFormat="1" ht="13.5"/>
    <row r="293" s="5" customFormat="1" ht="13.5"/>
    <row r="294" s="5" customFormat="1" ht="13.5"/>
    <row r="295" s="5" customFormat="1" ht="13.5"/>
    <row r="296" s="5" customFormat="1" ht="13.5"/>
    <row r="297" s="5" customFormat="1" ht="13.5"/>
    <row r="298" s="5" customFormat="1" ht="13.5"/>
    <row r="299" s="5" customFormat="1" ht="13.5"/>
    <row r="300" s="5" customFormat="1" ht="13.5"/>
    <row r="301" s="5" customFormat="1" ht="13.5"/>
    <row r="302" s="5" customFormat="1" ht="13.5"/>
    <row r="303" s="5" customFormat="1" ht="13.5"/>
    <row r="304" s="5" customFormat="1" ht="13.5"/>
    <row r="305" s="5" customFormat="1" ht="13.5"/>
    <row r="306" s="5" customFormat="1" ht="13.5"/>
    <row r="307" s="5" customFormat="1" ht="13.5"/>
    <row r="308" s="5" customFormat="1" ht="13.5"/>
    <row r="309" s="5" customFormat="1" ht="13.5"/>
    <row r="310" s="5" customFormat="1" ht="13.5"/>
    <row r="311" s="5" customFormat="1" ht="13.5"/>
    <row r="312" s="5" customFormat="1" ht="13.5"/>
    <row r="313" s="5" customFormat="1" ht="13.5"/>
    <row r="314" s="5" customFormat="1" ht="13.5"/>
    <row r="315" s="5" customFormat="1" ht="13.5"/>
    <row r="316" s="5" customFormat="1" ht="13.5"/>
    <row r="317" s="5" customFormat="1" ht="13.5"/>
    <row r="318" s="5" customFormat="1" ht="13.5"/>
    <row r="319" s="5" customFormat="1" ht="13.5"/>
    <row r="320" s="5" customFormat="1" ht="13.5"/>
    <row r="321" s="5" customFormat="1" ht="13.5"/>
    <row r="322" s="5" customFormat="1" ht="13.5"/>
    <row r="323" s="5" customFormat="1" ht="13.5"/>
    <row r="324" s="5" customFormat="1" ht="13.5"/>
    <row r="325" s="5" customFormat="1" ht="13.5"/>
    <row r="326" s="5" customFormat="1" ht="13.5"/>
    <row r="327" s="5" customFormat="1" ht="13.5"/>
    <row r="328" s="5" customFormat="1" ht="13.5"/>
    <row r="329" s="5" customFormat="1" ht="13.5"/>
    <row r="330" s="5" customFormat="1" ht="13.5"/>
    <row r="331" s="5" customFormat="1" ht="13.5"/>
    <row r="332" s="5" customFormat="1" ht="13.5"/>
    <row r="333" s="5" customFormat="1" ht="13.5"/>
    <row r="334" s="5" customFormat="1" ht="13.5"/>
    <row r="335" s="5" customFormat="1" ht="13.5"/>
    <row r="336" s="5" customFormat="1" ht="13.5"/>
    <row r="337" s="5" customFormat="1" ht="13.5"/>
    <row r="338" s="5" customFormat="1" ht="13.5"/>
    <row r="339" s="5" customFormat="1" ht="13.5"/>
    <row r="340" s="5" customFormat="1" ht="13.5"/>
    <row r="341" s="5" customFormat="1" ht="13.5"/>
    <row r="342" s="5" customFormat="1" ht="13.5"/>
    <row r="343" s="5" customFormat="1" ht="13.5"/>
    <row r="344" s="5" customFormat="1" ht="13.5"/>
    <row r="345" s="5" customFormat="1" ht="13.5"/>
    <row r="346" s="5" customFormat="1" ht="13.5"/>
    <row r="347" s="5" customFormat="1" ht="13.5"/>
    <row r="348" s="5" customFormat="1" ht="13.5"/>
    <row r="349" s="5" customFormat="1" ht="13.5"/>
    <row r="350" s="5" customFormat="1" ht="13.5"/>
    <row r="351" s="5" customFormat="1" ht="13.5"/>
    <row r="352" s="5" customFormat="1" ht="13.5"/>
    <row r="353" s="5" customFormat="1" ht="13.5"/>
    <row r="354" s="5" customFormat="1" ht="13.5"/>
    <row r="355" s="5" customFormat="1" ht="13.5"/>
    <row r="356" s="5" customFormat="1" ht="13.5"/>
    <row r="357" s="5" customFormat="1" ht="13.5"/>
    <row r="358" s="5" customFormat="1" ht="13.5"/>
    <row r="359" s="5" customFormat="1" ht="13.5"/>
    <row r="360" s="5" customFormat="1" ht="13.5"/>
    <row r="361" s="5" customFormat="1" ht="13.5"/>
    <row r="362" s="5" customFormat="1" ht="13.5"/>
    <row r="363" s="5" customFormat="1" ht="13.5"/>
    <row r="364" s="5" customFormat="1" ht="13.5"/>
    <row r="365" s="5" customFormat="1" ht="13.5"/>
    <row r="366" s="5" customFormat="1" ht="13.5"/>
    <row r="367" s="5" customFormat="1" ht="13.5"/>
    <row r="368" s="5" customFormat="1" ht="13.5"/>
    <row r="369" s="5" customFormat="1" ht="13.5"/>
    <row r="370" s="5" customFormat="1" ht="13.5"/>
    <row r="371" s="5" customFormat="1" ht="13.5"/>
    <row r="372" s="5" customFormat="1" ht="13.5"/>
    <row r="373" s="5" customFormat="1" ht="13.5"/>
    <row r="374" s="5" customFormat="1" ht="13.5"/>
    <row r="375" s="5" customFormat="1" ht="13.5"/>
    <row r="376" s="5" customFormat="1" ht="13.5"/>
    <row r="377" s="5" customFormat="1" ht="13.5"/>
    <row r="378" s="5" customFormat="1" ht="13.5"/>
    <row r="379" s="5" customFormat="1" ht="13.5"/>
    <row r="380" s="5" customFormat="1" ht="13.5"/>
    <row r="381" s="5" customFormat="1" ht="13.5"/>
    <row r="382" s="5" customFormat="1" ht="13.5"/>
    <row r="383" s="5" customFormat="1" ht="13.5"/>
    <row r="384" s="5" customFormat="1" ht="13.5"/>
    <row r="385" s="5" customFormat="1" ht="13.5"/>
    <row r="386" s="5" customFormat="1" ht="13.5"/>
    <row r="387" s="5" customFormat="1" ht="13.5"/>
    <row r="388" s="5" customFormat="1" ht="13.5"/>
    <row r="389" s="5" customFormat="1" ht="13.5"/>
    <row r="390" s="5" customFormat="1" ht="13.5"/>
    <row r="391" s="5" customFormat="1" ht="13.5"/>
    <row r="392" s="5" customFormat="1" ht="13.5"/>
    <row r="393" s="5" customFormat="1" ht="13.5"/>
    <row r="394" s="5" customFormat="1" ht="13.5"/>
    <row r="395" s="5" customFormat="1" ht="13.5"/>
    <row r="396" s="5" customFormat="1" ht="13.5"/>
    <row r="397" s="5" customFormat="1" ht="13.5"/>
    <row r="398" s="5" customFormat="1" ht="13.5"/>
    <row r="399" s="5" customFormat="1" ht="13.5"/>
    <row r="400" s="5" customFormat="1" ht="13.5"/>
    <row r="401" s="5" customFormat="1" ht="13.5"/>
    <row r="402" s="5" customFormat="1" ht="13.5"/>
    <row r="403" s="5" customFormat="1" ht="13.5"/>
    <row r="404" s="5" customFormat="1" ht="13.5"/>
    <row r="405" s="5" customFormat="1" ht="13.5"/>
    <row r="406" s="5" customFormat="1" ht="13.5"/>
    <row r="407" s="5" customFormat="1" ht="13.5"/>
    <row r="408" s="5" customFormat="1" ht="13.5"/>
    <row r="409" s="5" customFormat="1" ht="13.5"/>
    <row r="410" s="5" customFormat="1" ht="13.5"/>
    <row r="411" s="5" customFormat="1" ht="13.5"/>
    <row r="412" s="5" customFormat="1" ht="13.5"/>
    <row r="413" s="5" customFormat="1" ht="13.5"/>
    <row r="414" s="5" customFormat="1" ht="13.5"/>
    <row r="415" s="5" customFormat="1" ht="13.5"/>
    <row r="416" s="5" customFormat="1" ht="13.5"/>
    <row r="417" s="5" customFormat="1" ht="13.5"/>
    <row r="418" s="5" customFormat="1" ht="13.5"/>
    <row r="419" s="5" customFormat="1" ht="13.5"/>
    <row r="420" s="5" customFormat="1" ht="13.5"/>
    <row r="421" s="5" customFormat="1" ht="13.5"/>
    <row r="422" s="5" customFormat="1" ht="13.5"/>
    <row r="423" s="5" customFormat="1" ht="13.5"/>
    <row r="424" s="5" customFormat="1" ht="13.5"/>
    <row r="425" s="5" customFormat="1" ht="13.5"/>
    <row r="426" s="5" customFormat="1" ht="13.5"/>
    <row r="427" s="5" customFormat="1" ht="13.5"/>
    <row r="428" s="5" customFormat="1" ht="13.5"/>
    <row r="429" s="5" customFormat="1" ht="13.5"/>
    <row r="430" s="5" customFormat="1" ht="13.5"/>
    <row r="431" s="5" customFormat="1" ht="13.5"/>
    <row r="432" s="5" customFormat="1" ht="13.5"/>
    <row r="433" s="5" customFormat="1" ht="13.5"/>
    <row r="434" s="5" customFormat="1" ht="13.5"/>
    <row r="435" s="5" customFormat="1" ht="13.5"/>
    <row r="436" s="5" customFormat="1" ht="13.5"/>
    <row r="437" s="5" customFormat="1" ht="13.5"/>
    <row r="438" s="5" customFormat="1" ht="13.5"/>
    <row r="439" s="5" customFormat="1" ht="13.5"/>
    <row r="440" s="5" customFormat="1" ht="13.5"/>
    <row r="441" s="5" customFormat="1" ht="13.5"/>
    <row r="442" s="5" customFormat="1" ht="13.5"/>
    <row r="443" s="5" customFormat="1" ht="13.5"/>
    <row r="444" s="5" customFormat="1" ht="13.5"/>
    <row r="445" s="5" customFormat="1" ht="13.5"/>
    <row r="446" s="5" customFormat="1" ht="13.5"/>
    <row r="447" s="5" customFormat="1" ht="13.5"/>
    <row r="448" s="5" customFormat="1" ht="13.5"/>
    <row r="449" s="5" customFormat="1" ht="13.5"/>
    <row r="450" s="5" customFormat="1" ht="13.5"/>
    <row r="451" s="5" customFormat="1" ht="13.5"/>
    <row r="452" s="5" customFormat="1" ht="13.5"/>
    <row r="453" s="5" customFormat="1" ht="13.5"/>
    <row r="454" s="5" customFormat="1" ht="13.5"/>
    <row r="455" s="5" customFormat="1" ht="13.5"/>
    <row r="456" s="5" customFormat="1" ht="13.5"/>
    <row r="457" s="5" customFormat="1" ht="13.5"/>
    <row r="458" s="5" customFormat="1" ht="13.5"/>
    <row r="459" s="5" customFormat="1" ht="13.5"/>
    <row r="460" s="5" customFormat="1" ht="13.5"/>
    <row r="461" s="5" customFormat="1" ht="13.5"/>
    <row r="462" s="5" customFormat="1" ht="13.5"/>
    <row r="463" s="5" customFormat="1" ht="13.5"/>
    <row r="464" s="5" customFormat="1" ht="13.5"/>
    <row r="465" s="5" customFormat="1" ht="13.5"/>
    <row r="466" s="5" customFormat="1" ht="13.5"/>
    <row r="467" s="5" customFormat="1" ht="13.5"/>
    <row r="468" s="5" customFormat="1" ht="13.5"/>
    <row r="469" s="5" customFormat="1" ht="13.5"/>
    <row r="470" s="5" customFormat="1" ht="13.5"/>
    <row r="471" s="5" customFormat="1" ht="13.5"/>
    <row r="472" s="5" customFormat="1" ht="13.5"/>
    <row r="473" s="5" customFormat="1" ht="13.5"/>
    <row r="474" s="5" customFormat="1" ht="13.5"/>
    <row r="475" s="5" customFormat="1" ht="13.5"/>
    <row r="476" s="5" customFormat="1" ht="13.5"/>
    <row r="477" s="5" customFormat="1" ht="13.5"/>
    <row r="478" s="5" customFormat="1" ht="13.5"/>
    <row r="479" s="5" customFormat="1" ht="13.5"/>
    <row r="480" s="5" customFormat="1" ht="13.5"/>
    <row r="481" s="5" customFormat="1" ht="13.5"/>
    <row r="482" s="5" customFormat="1" ht="13.5"/>
    <row r="483" s="5" customFormat="1" ht="13.5"/>
    <row r="484" s="5" customFormat="1" ht="13.5"/>
    <row r="485" s="5" customFormat="1" ht="13.5"/>
    <row r="486" s="5" customFormat="1" ht="13.5"/>
    <row r="487" s="5" customFormat="1" ht="13.5"/>
    <row r="488" s="5" customFormat="1" ht="13.5"/>
    <row r="489" s="5" customFormat="1" ht="13.5"/>
    <row r="490" s="5" customFormat="1" ht="13.5"/>
    <row r="491" s="5" customFormat="1" ht="13.5"/>
    <row r="492" s="5" customFormat="1" ht="13.5"/>
    <row r="493" s="5" customFormat="1" ht="13.5"/>
    <row r="494" s="5" customFormat="1" ht="13.5"/>
    <row r="495" s="5" customFormat="1" ht="13.5"/>
    <row r="496" s="5" customFormat="1" ht="13.5"/>
    <row r="497" s="5" customFormat="1" ht="13.5"/>
    <row r="498" s="5" customFormat="1" ht="13.5"/>
    <row r="499" s="5" customFormat="1" ht="13.5"/>
    <row r="500" s="5" customFormat="1" ht="13.5"/>
    <row r="501" s="5" customFormat="1" ht="13.5"/>
    <row r="502" s="5" customFormat="1" ht="13.5"/>
    <row r="503" s="5" customFormat="1" ht="13.5"/>
    <row r="504" s="5" customFormat="1" ht="13.5"/>
    <row r="505" s="5" customFormat="1" ht="13.5"/>
    <row r="506" s="5" customFormat="1" ht="13.5"/>
    <row r="507" s="5" customFormat="1" ht="13.5"/>
    <row r="508" s="5" customFormat="1" ht="13.5"/>
    <row r="509" s="5" customFormat="1" ht="13.5"/>
    <row r="510" s="5" customFormat="1" ht="13.5"/>
    <row r="511" s="5" customFormat="1" ht="13.5"/>
    <row r="512" s="5" customFormat="1" ht="13.5"/>
    <row r="513" s="5" customFormat="1" ht="13.5"/>
    <row r="514" s="5" customFormat="1" ht="13.5"/>
    <row r="515" s="5" customFormat="1" ht="13.5"/>
    <row r="516" s="5" customFormat="1" ht="13.5"/>
    <row r="517" s="5" customFormat="1" ht="13.5"/>
    <row r="518" s="5" customFormat="1" ht="13.5"/>
    <row r="519" s="5" customFormat="1" ht="13.5"/>
    <row r="520" s="5" customFormat="1" ht="13.5"/>
    <row r="521" s="5" customFormat="1" ht="13.5"/>
    <row r="522" s="5" customFormat="1" ht="13.5"/>
    <row r="523" s="5" customFormat="1" ht="13.5"/>
    <row r="524" s="5" customFormat="1" ht="13.5"/>
    <row r="525" s="5" customFormat="1" ht="13.5"/>
    <row r="526" s="5" customFormat="1" ht="13.5"/>
    <row r="527" s="5" customFormat="1" ht="13.5"/>
    <row r="528" s="5" customFormat="1" ht="13.5"/>
    <row r="529" s="5" customFormat="1" ht="13.5"/>
    <row r="530" s="5" customFormat="1" ht="13.5"/>
    <row r="531" s="5" customFormat="1" ht="13.5"/>
    <row r="532" s="5" customFormat="1" ht="13.5"/>
    <row r="533" s="5" customFormat="1" ht="13.5"/>
    <row r="534" s="5" customFormat="1" ht="13.5"/>
    <row r="535" s="5" customFormat="1" ht="13.5"/>
    <row r="536" s="5" customFormat="1" ht="13.5"/>
    <row r="537" s="5" customFormat="1" ht="13.5"/>
    <row r="538" s="5" customFormat="1" ht="13.5"/>
    <row r="539" s="5" customFormat="1" ht="13.5"/>
    <row r="540" s="5" customFormat="1" ht="13.5"/>
    <row r="541" s="5" customFormat="1" ht="13.5"/>
    <row r="542" s="5" customFormat="1" ht="13.5"/>
    <row r="543" s="5" customFormat="1" ht="13.5"/>
    <row r="544" s="5" customFormat="1" ht="13.5"/>
    <row r="545" s="5" customFormat="1" ht="13.5"/>
    <row r="546" s="5" customFormat="1" ht="13.5"/>
    <row r="547" s="5" customFormat="1" ht="13.5"/>
    <row r="548" s="5" customFormat="1" ht="13.5"/>
    <row r="549" s="5" customFormat="1" ht="13.5"/>
    <row r="550" s="5" customFormat="1" ht="13.5"/>
    <row r="551" s="5" customFormat="1" ht="13.5"/>
    <row r="552" s="5" customFormat="1" ht="13.5"/>
    <row r="553" s="5" customFormat="1" ht="13.5"/>
    <row r="554" s="5" customFormat="1" ht="13.5"/>
    <row r="555" s="5" customFormat="1" ht="13.5"/>
    <row r="556" s="5" customFormat="1" ht="13.5"/>
    <row r="557" s="5" customFormat="1" ht="13.5"/>
    <row r="558" s="5" customFormat="1" ht="13.5"/>
    <row r="559" s="5" customFormat="1" ht="13.5"/>
    <row r="560" s="5" customFormat="1" ht="13.5"/>
    <row r="561" s="5" customFormat="1" ht="13.5"/>
    <row r="562" s="5" customFormat="1" ht="13.5"/>
    <row r="563" s="5" customFormat="1" ht="13.5"/>
    <row r="564" s="5" customFormat="1" ht="13.5"/>
    <row r="565" s="5" customFormat="1" ht="13.5"/>
    <row r="566" s="5" customFormat="1" ht="13.5"/>
    <row r="567" s="5" customFormat="1" ht="13.5"/>
    <row r="568" s="5" customFormat="1" ht="13.5"/>
    <row r="569" s="5" customFormat="1" ht="13.5"/>
    <row r="570" s="5" customFormat="1" ht="13.5"/>
    <row r="571" s="5" customFormat="1" ht="13.5"/>
    <row r="572" s="5" customFormat="1" ht="13.5"/>
    <row r="573" s="5" customFormat="1" ht="13.5"/>
    <row r="574" s="5" customFormat="1" ht="13.5"/>
    <row r="575" s="5" customFormat="1" ht="13.5"/>
    <row r="576" s="5" customFormat="1" ht="13.5"/>
    <row r="577" s="5" customFormat="1" ht="13.5"/>
    <row r="578" s="5" customFormat="1" ht="13.5"/>
    <row r="579" s="5" customFormat="1" ht="13.5"/>
    <row r="580" s="5" customFormat="1" ht="13.5"/>
    <row r="581" s="5" customFormat="1" ht="13.5"/>
    <row r="582" s="5" customFormat="1" ht="13.5"/>
    <row r="583" s="5" customFormat="1" ht="13.5"/>
    <row r="584" s="5" customFormat="1" ht="13.5"/>
    <row r="585" s="5" customFormat="1" ht="13.5"/>
    <row r="586" s="5" customFormat="1" ht="13.5"/>
    <row r="587" s="5" customFormat="1" ht="13.5"/>
    <row r="588" s="5" customFormat="1" ht="13.5"/>
    <row r="589" s="5" customFormat="1" ht="13.5"/>
    <row r="590" s="5" customFormat="1" ht="13.5"/>
    <row r="591" s="5" customFormat="1" ht="13.5"/>
    <row r="592" s="5" customFormat="1" ht="13.5"/>
    <row r="593" s="5" customFormat="1" ht="13.5"/>
    <row r="594" s="5" customFormat="1" ht="13.5"/>
    <row r="595" s="5" customFormat="1" ht="13.5"/>
    <row r="596" s="5" customFormat="1" ht="13.5"/>
    <row r="597" s="5" customFormat="1" ht="13.5"/>
    <row r="598" s="5" customFormat="1" ht="13.5"/>
    <row r="599" s="5" customFormat="1" ht="13.5"/>
    <row r="600" s="5" customFormat="1" ht="13.5"/>
    <row r="601" s="5" customFormat="1" ht="13.5"/>
    <row r="602" s="5" customFormat="1" ht="13.5"/>
    <row r="603" s="5" customFormat="1" ht="13.5"/>
    <row r="604" s="5" customFormat="1" ht="13.5"/>
    <row r="605" s="5" customFormat="1" ht="13.5"/>
    <row r="606" s="5" customFormat="1" ht="13.5"/>
    <row r="607" s="5" customFormat="1" ht="13.5"/>
    <row r="608" s="5" customFormat="1" ht="13.5"/>
    <row r="609" s="5" customFormat="1" ht="13.5"/>
    <row r="610" s="5" customFormat="1" ht="13.5"/>
    <row r="611" s="5" customFormat="1" ht="13.5"/>
    <row r="612" s="5" customFormat="1" ht="13.5"/>
  </sheetData>
  <sheetProtection/>
  <mergeCells count="9">
    <mergeCell ref="F7:F8"/>
    <mergeCell ref="A1:F1"/>
    <mergeCell ref="A2:F2"/>
    <mergeCell ref="A6:A8"/>
    <mergeCell ref="B6:B8"/>
    <mergeCell ref="C6:F6"/>
    <mergeCell ref="C7:C8"/>
    <mergeCell ref="D7:D8"/>
    <mergeCell ref="E7:E8"/>
  </mergeCells>
  <conditionalFormatting sqref="D41 D9:D38 D43 D45:D107">
    <cfRule type="cellIs" priority="3" dxfId="7" operator="greaterThan" stopIfTrue="1">
      <formula>60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96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136" sqref="I136"/>
    </sheetView>
  </sheetViews>
  <sheetFormatPr defaultColWidth="9.125" defaultRowHeight="12.75"/>
  <cols>
    <col min="1" max="1" width="30.625" style="6" customWidth="1"/>
    <col min="2" max="2" width="12.625" style="6" customWidth="1"/>
    <col min="3" max="3" width="9.50390625" style="6" customWidth="1"/>
    <col min="4" max="4" width="10.375" style="6" customWidth="1"/>
    <col min="5" max="5" width="9.50390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97" t="s">
        <v>107</v>
      </c>
      <c r="B1" s="197"/>
      <c r="C1" s="197"/>
      <c r="D1" s="197"/>
      <c r="E1" s="197"/>
      <c r="F1" s="197"/>
    </row>
    <row r="2" spans="1:6" s="7" customFormat="1" ht="16.5" customHeight="1">
      <c r="A2" s="182" t="str">
        <f>подкормка!A2</f>
        <v>по состоянию на 4 апреля 2017 г.</v>
      </c>
      <c r="B2" s="182"/>
      <c r="C2" s="182"/>
      <c r="D2" s="182"/>
      <c r="E2" s="182"/>
      <c r="F2" s="182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83" t="s">
        <v>94</v>
      </c>
      <c r="B6" s="183" t="s">
        <v>126</v>
      </c>
      <c r="C6" s="198" t="s">
        <v>105</v>
      </c>
      <c r="D6" s="199"/>
      <c r="E6" s="199"/>
      <c r="F6" s="200"/>
    </row>
    <row r="7" spans="1:6" ht="6.75" customHeight="1">
      <c r="A7" s="184"/>
      <c r="B7" s="184"/>
      <c r="C7" s="183" t="s">
        <v>112</v>
      </c>
      <c r="D7" s="183" t="s">
        <v>110</v>
      </c>
      <c r="E7" s="183" t="s">
        <v>100</v>
      </c>
      <c r="F7" s="183" t="s">
        <v>113</v>
      </c>
    </row>
    <row r="8" spans="1:6" ht="27" customHeight="1">
      <c r="A8" s="185"/>
      <c r="B8" s="185"/>
      <c r="C8" s="185"/>
      <c r="D8" s="185"/>
      <c r="E8" s="185"/>
      <c r="F8" s="185"/>
    </row>
    <row r="9" spans="1:6" s="7" customFormat="1" ht="13.5">
      <c r="A9" s="58" t="s">
        <v>0</v>
      </c>
      <c r="B9" s="107">
        <v>7171.4</v>
      </c>
      <c r="C9" s="116">
        <f>C10+C29+C40+C49+C57+C72+C79+C96</f>
        <v>13.1</v>
      </c>
      <c r="D9" s="116">
        <f>IF(C9&gt;0,C9/B9*100,"")</f>
        <v>0.2</v>
      </c>
      <c r="E9" s="116">
        <v>7.1</v>
      </c>
      <c r="F9" s="118">
        <f>IF(C9&gt;0,C9-E9,"")</f>
        <v>6</v>
      </c>
    </row>
    <row r="10" spans="1:6" s="7" customFormat="1" ht="13.5" customHeight="1" hidden="1">
      <c r="A10" s="64" t="s">
        <v>1</v>
      </c>
      <c r="B10" s="108">
        <v>1244.5</v>
      </c>
      <c r="C10" s="119">
        <f>SUM(C11:C27)</f>
        <v>0</v>
      </c>
      <c r="D10" s="121">
        <f aca="true" t="shared" si="0" ref="D10:D73">IF(C10&gt;0,C10/B10*100,"")</f>
      </c>
      <c r="E10" s="119"/>
      <c r="F10" s="122">
        <f aca="true" t="shared" si="1" ref="F10:F73">IF(C10&gt;0,C10-E10,"")</f>
      </c>
    </row>
    <row r="11" spans="1:6" ht="14.25" customHeight="1" hidden="1">
      <c r="A11" s="69" t="s">
        <v>2</v>
      </c>
      <c r="B11" s="55">
        <v>120</v>
      </c>
      <c r="C11" s="123"/>
      <c r="D11" s="119">
        <f t="shared" si="0"/>
      </c>
      <c r="E11" s="123"/>
      <c r="F11" s="122">
        <f t="shared" si="1"/>
      </c>
    </row>
    <row r="12" spans="1:9" ht="14.25" customHeight="1" hidden="1">
      <c r="A12" s="69" t="s">
        <v>3</v>
      </c>
      <c r="B12" s="55">
        <v>2.3</v>
      </c>
      <c r="C12" s="123"/>
      <c r="D12" s="119">
        <f t="shared" si="0"/>
      </c>
      <c r="E12" s="123"/>
      <c r="F12" s="122">
        <f t="shared" si="1"/>
      </c>
      <c r="I12" s="29"/>
    </row>
    <row r="13" spans="1:6" ht="14.25" customHeight="1" hidden="1">
      <c r="A13" s="69" t="s">
        <v>4</v>
      </c>
      <c r="B13" s="55"/>
      <c r="C13" s="123"/>
      <c r="D13" s="119">
        <f t="shared" si="0"/>
      </c>
      <c r="E13" s="123"/>
      <c r="F13" s="122">
        <f t="shared" si="1"/>
      </c>
    </row>
    <row r="14" spans="1:6" ht="14.25" customHeight="1" hidden="1">
      <c r="A14" s="69" t="s">
        <v>5</v>
      </c>
      <c r="B14" s="55">
        <v>382.2</v>
      </c>
      <c r="C14" s="123"/>
      <c r="D14" s="126">
        <f t="shared" si="0"/>
      </c>
      <c r="E14" s="123"/>
      <c r="F14" s="122">
        <f t="shared" si="1"/>
      </c>
    </row>
    <row r="15" spans="1:6" ht="14.25" customHeight="1" hidden="1">
      <c r="A15" s="69" t="s">
        <v>6</v>
      </c>
      <c r="B15" s="55"/>
      <c r="C15" s="123"/>
      <c r="D15" s="119">
        <f t="shared" si="0"/>
      </c>
      <c r="E15" s="123"/>
      <c r="F15" s="122">
        <f t="shared" si="1"/>
      </c>
    </row>
    <row r="16" spans="1:6" ht="14.25" customHeight="1" hidden="1">
      <c r="A16" s="69" t="s">
        <v>7</v>
      </c>
      <c r="B16" s="55">
        <v>0.7</v>
      </c>
      <c r="C16" s="123"/>
      <c r="D16" s="119">
        <f t="shared" si="0"/>
      </c>
      <c r="E16" s="123"/>
      <c r="F16" s="122">
        <f t="shared" si="1"/>
      </c>
    </row>
    <row r="17" spans="1:6" ht="14.25" customHeight="1" hidden="1">
      <c r="A17" s="69" t="s">
        <v>8</v>
      </c>
      <c r="B17" s="55"/>
      <c r="C17" s="123"/>
      <c r="D17" s="119">
        <f t="shared" si="0"/>
      </c>
      <c r="E17" s="123"/>
      <c r="F17" s="122">
        <f t="shared" si="1"/>
      </c>
    </row>
    <row r="18" spans="1:6" ht="13.5" hidden="1">
      <c r="A18" s="69" t="s">
        <v>9</v>
      </c>
      <c r="B18" s="55">
        <v>130</v>
      </c>
      <c r="C18" s="123"/>
      <c r="D18" s="119">
        <f t="shared" si="0"/>
      </c>
      <c r="E18" s="123"/>
      <c r="F18" s="122">
        <f t="shared" si="1"/>
      </c>
    </row>
    <row r="19" spans="1:6" ht="14.25" customHeight="1" hidden="1">
      <c r="A19" s="69" t="s">
        <v>10</v>
      </c>
      <c r="B19" s="55">
        <v>150</v>
      </c>
      <c r="C19" s="123"/>
      <c r="D19" s="119">
        <f t="shared" si="0"/>
      </c>
      <c r="E19" s="123"/>
      <c r="F19" s="122">
        <f t="shared" si="1"/>
      </c>
    </row>
    <row r="20" spans="1:6" ht="14.25" customHeight="1" hidden="1">
      <c r="A20" s="69" t="s">
        <v>61</v>
      </c>
      <c r="B20" s="55">
        <v>0.1</v>
      </c>
      <c r="C20" s="123"/>
      <c r="D20" s="119">
        <f t="shared" si="0"/>
      </c>
      <c r="E20" s="123"/>
      <c r="F20" s="122">
        <f t="shared" si="1"/>
      </c>
    </row>
    <row r="21" spans="1:6" ht="14.25" customHeight="1" hidden="1">
      <c r="A21" s="69" t="s">
        <v>11</v>
      </c>
      <c r="B21" s="55">
        <v>40.5</v>
      </c>
      <c r="C21" s="123"/>
      <c r="D21" s="119">
        <f t="shared" si="0"/>
      </c>
      <c r="E21" s="123"/>
      <c r="F21" s="122">
        <f t="shared" si="1"/>
      </c>
    </row>
    <row r="22" spans="1:6" ht="14.25" customHeight="1" hidden="1">
      <c r="A22" s="69" t="s">
        <v>12</v>
      </c>
      <c r="B22" s="55">
        <v>35</v>
      </c>
      <c r="C22" s="123"/>
      <c r="D22" s="119">
        <f t="shared" si="0"/>
      </c>
      <c r="E22" s="123"/>
      <c r="F22" s="122">
        <f t="shared" si="1"/>
      </c>
    </row>
    <row r="23" spans="1:6" ht="14.25" customHeight="1" hidden="1">
      <c r="A23" s="69" t="s">
        <v>13</v>
      </c>
      <c r="B23" s="55"/>
      <c r="C23" s="123"/>
      <c r="D23" s="119">
        <f t="shared" si="0"/>
      </c>
      <c r="E23" s="123"/>
      <c r="F23" s="122">
        <f t="shared" si="1"/>
      </c>
    </row>
    <row r="24" spans="1:6" ht="14.25" customHeight="1" hidden="1">
      <c r="A24" s="69" t="s">
        <v>14</v>
      </c>
      <c r="B24" s="55">
        <v>368.7</v>
      </c>
      <c r="C24" s="123"/>
      <c r="D24" s="119">
        <f t="shared" si="0"/>
      </c>
      <c r="E24" s="123"/>
      <c r="F24" s="122">
        <f t="shared" si="1"/>
      </c>
    </row>
    <row r="25" spans="1:6" ht="14.25" customHeight="1" hidden="1">
      <c r="A25" s="69" t="s">
        <v>15</v>
      </c>
      <c r="B25" s="55"/>
      <c r="C25" s="123"/>
      <c r="D25" s="119">
        <f t="shared" si="0"/>
      </c>
      <c r="E25" s="123"/>
      <c r="F25" s="122">
        <f t="shared" si="1"/>
      </c>
    </row>
    <row r="26" spans="1:6" ht="14.25" customHeight="1" hidden="1">
      <c r="A26" s="69" t="s">
        <v>16</v>
      </c>
      <c r="B26" s="55">
        <v>15</v>
      </c>
      <c r="C26" s="123"/>
      <c r="D26" s="119">
        <f t="shared" si="0"/>
      </c>
      <c r="E26" s="123"/>
      <c r="F26" s="122">
        <f t="shared" si="1"/>
      </c>
    </row>
    <row r="27" spans="1:6" ht="14.25" customHeight="1" hidden="1">
      <c r="A27" s="69" t="s">
        <v>17</v>
      </c>
      <c r="B27" s="55"/>
      <c r="C27" s="123">
        <v>0</v>
      </c>
      <c r="D27" s="119">
        <f t="shared" si="0"/>
      </c>
      <c r="E27" s="123"/>
      <c r="F27" s="122">
        <f t="shared" si="1"/>
      </c>
    </row>
    <row r="28" spans="1:6" s="7" customFormat="1" ht="15" customHeight="1" hidden="1">
      <c r="A28" s="69"/>
      <c r="B28" s="55"/>
      <c r="C28" s="123"/>
      <c r="D28" s="119">
        <f t="shared" si="0"/>
      </c>
      <c r="E28" s="123"/>
      <c r="F28" s="122"/>
    </row>
    <row r="29" spans="1:6" ht="14.25" customHeight="1" hidden="1">
      <c r="A29" s="64" t="s">
        <v>18</v>
      </c>
      <c r="B29" s="108">
        <v>0</v>
      </c>
      <c r="C29" s="119">
        <f>SUM(C30:C39)-C33</f>
        <v>0</v>
      </c>
      <c r="D29" s="119">
        <f t="shared" si="0"/>
      </c>
      <c r="E29" s="119"/>
      <c r="F29" s="122">
        <f t="shared" si="1"/>
      </c>
    </row>
    <row r="30" spans="1:6" ht="14.25" customHeight="1" hidden="1">
      <c r="A30" s="69" t="s">
        <v>62</v>
      </c>
      <c r="B30" s="55"/>
      <c r="C30" s="123">
        <v>0</v>
      </c>
      <c r="D30" s="119">
        <f t="shared" si="0"/>
      </c>
      <c r="E30" s="123"/>
      <c r="F30" s="122">
        <f t="shared" si="1"/>
      </c>
    </row>
    <row r="31" spans="1:6" ht="14.25" customHeight="1" hidden="1">
      <c r="A31" s="69" t="s">
        <v>19</v>
      </c>
      <c r="B31" s="55"/>
      <c r="C31" s="123">
        <v>0</v>
      </c>
      <c r="D31" s="119">
        <f t="shared" si="0"/>
      </c>
      <c r="E31" s="123"/>
      <c r="F31" s="122">
        <f t="shared" si="1"/>
      </c>
    </row>
    <row r="32" spans="1:6" ht="14.25" customHeight="1" hidden="1">
      <c r="A32" s="69" t="s">
        <v>20</v>
      </c>
      <c r="B32" s="55"/>
      <c r="C32" s="123">
        <v>0</v>
      </c>
      <c r="D32" s="119">
        <f t="shared" si="0"/>
      </c>
      <c r="E32" s="123"/>
      <c r="F32" s="122">
        <f t="shared" si="1"/>
      </c>
    </row>
    <row r="33" spans="1:6" ht="14.25" customHeight="1" hidden="1">
      <c r="A33" s="69" t="s">
        <v>63</v>
      </c>
      <c r="B33" s="55"/>
      <c r="C33" s="123">
        <v>0</v>
      </c>
      <c r="D33" s="119">
        <f t="shared" si="0"/>
      </c>
      <c r="E33" s="123"/>
      <c r="F33" s="122">
        <f t="shared" si="1"/>
      </c>
    </row>
    <row r="34" spans="1:6" ht="14.25" customHeight="1" hidden="1">
      <c r="A34" s="69" t="s">
        <v>21</v>
      </c>
      <c r="B34" s="55"/>
      <c r="C34" s="123">
        <v>0</v>
      </c>
      <c r="D34" s="119">
        <f t="shared" si="0"/>
      </c>
      <c r="E34" s="123"/>
      <c r="F34" s="122">
        <f t="shared" si="1"/>
      </c>
    </row>
    <row r="35" spans="1:6" ht="14.25" customHeight="1" hidden="1">
      <c r="A35" s="69" t="s">
        <v>64</v>
      </c>
      <c r="B35" s="55"/>
      <c r="C35" s="123">
        <v>0</v>
      </c>
      <c r="D35" s="119">
        <f t="shared" si="0"/>
      </c>
      <c r="E35" s="123"/>
      <c r="F35" s="122">
        <f t="shared" si="1"/>
      </c>
    </row>
    <row r="36" spans="1:6" ht="14.25" customHeight="1" hidden="1">
      <c r="A36" s="69" t="s">
        <v>22</v>
      </c>
      <c r="B36" s="55"/>
      <c r="C36" s="123">
        <v>0</v>
      </c>
      <c r="D36" s="119">
        <f t="shared" si="0"/>
      </c>
      <c r="E36" s="123"/>
      <c r="F36" s="122">
        <f t="shared" si="1"/>
      </c>
    </row>
    <row r="37" spans="1:6" ht="14.25" customHeight="1" hidden="1">
      <c r="A37" s="69" t="s">
        <v>23</v>
      </c>
      <c r="B37" s="55"/>
      <c r="C37" s="123">
        <v>0</v>
      </c>
      <c r="D37" s="119">
        <f t="shared" si="0"/>
      </c>
      <c r="E37" s="123"/>
      <c r="F37" s="122">
        <f t="shared" si="1"/>
      </c>
    </row>
    <row r="38" spans="1:6" ht="14.25" customHeight="1" hidden="1">
      <c r="A38" s="69" t="s">
        <v>24</v>
      </c>
      <c r="B38" s="55"/>
      <c r="C38" s="123">
        <v>0</v>
      </c>
      <c r="D38" s="119">
        <f t="shared" si="0"/>
      </c>
      <c r="E38" s="123"/>
      <c r="F38" s="122">
        <f t="shared" si="1"/>
      </c>
    </row>
    <row r="39" spans="1:6" s="7" customFormat="1" ht="13.5" hidden="1">
      <c r="A39" s="69" t="s">
        <v>25</v>
      </c>
      <c r="B39" s="55"/>
      <c r="C39" s="123">
        <v>0</v>
      </c>
      <c r="D39" s="119">
        <f t="shared" si="0"/>
      </c>
      <c r="E39" s="123"/>
      <c r="F39" s="122">
        <f t="shared" si="1"/>
      </c>
    </row>
    <row r="40" spans="1:6" ht="13.5">
      <c r="A40" s="64" t="s">
        <v>65</v>
      </c>
      <c r="B40" s="108">
        <v>1759.2</v>
      </c>
      <c r="C40" s="119">
        <f>SUM(C41:C47)</f>
        <v>7.6</v>
      </c>
      <c r="D40" s="119">
        <f t="shared" si="0"/>
        <v>0.4</v>
      </c>
      <c r="E40" s="119">
        <f>SUM(E41:E48)</f>
        <v>5.5</v>
      </c>
      <c r="F40" s="122">
        <f t="shared" si="1"/>
        <v>2.1</v>
      </c>
    </row>
    <row r="41" spans="1:6" ht="14.25" customHeight="1" hidden="1">
      <c r="A41" s="69" t="s">
        <v>66</v>
      </c>
      <c r="B41" s="55">
        <v>58.4</v>
      </c>
      <c r="C41" s="123"/>
      <c r="D41" s="123">
        <f t="shared" si="0"/>
      </c>
      <c r="E41" s="123"/>
      <c r="F41" s="125">
        <f t="shared" si="1"/>
      </c>
    </row>
    <row r="42" spans="1:6" ht="13.5" hidden="1">
      <c r="A42" s="69" t="s">
        <v>69</v>
      </c>
      <c r="B42" s="55">
        <v>3.6</v>
      </c>
      <c r="C42" s="123"/>
      <c r="D42" s="123">
        <f t="shared" si="0"/>
      </c>
      <c r="E42" s="123"/>
      <c r="F42" s="125">
        <f t="shared" si="1"/>
      </c>
    </row>
    <row r="43" spans="1:6" ht="14.25" customHeight="1">
      <c r="A43" s="69" t="s">
        <v>101</v>
      </c>
      <c r="B43" s="55">
        <v>66.2</v>
      </c>
      <c r="C43" s="123">
        <v>7.6</v>
      </c>
      <c r="D43" s="123">
        <f t="shared" si="0"/>
        <v>11.5</v>
      </c>
      <c r="E43" s="123">
        <v>5.5</v>
      </c>
      <c r="F43" s="125"/>
    </row>
    <row r="44" spans="1:6" ht="14.25" customHeight="1" hidden="1">
      <c r="A44" s="69" t="s">
        <v>26</v>
      </c>
      <c r="B44" s="109">
        <v>428</v>
      </c>
      <c r="C44" s="123"/>
      <c r="D44" s="123">
        <f t="shared" si="0"/>
      </c>
      <c r="E44" s="123"/>
      <c r="F44" s="125">
        <f t="shared" si="1"/>
      </c>
    </row>
    <row r="45" spans="1:6" ht="14.25" customHeight="1" hidden="1">
      <c r="A45" s="69" t="s">
        <v>28</v>
      </c>
      <c r="B45" s="55"/>
      <c r="C45" s="123"/>
      <c r="D45" s="123">
        <f t="shared" si="0"/>
      </c>
      <c r="E45" s="123"/>
      <c r="F45" s="125">
        <f t="shared" si="1"/>
      </c>
    </row>
    <row r="46" spans="1:6" s="7" customFormat="1" ht="13.5" hidden="1">
      <c r="A46" s="69" t="s">
        <v>29</v>
      </c>
      <c r="B46" s="55">
        <v>590</v>
      </c>
      <c r="C46" s="123"/>
      <c r="D46" s="123">
        <f t="shared" si="0"/>
      </c>
      <c r="E46" s="123"/>
      <c r="F46" s="125">
        <f t="shared" si="1"/>
      </c>
    </row>
    <row r="47" spans="1:6" ht="14.25" customHeight="1" hidden="1">
      <c r="A47" s="69" t="s">
        <v>30</v>
      </c>
      <c r="B47" s="55">
        <v>613</v>
      </c>
      <c r="C47" s="123"/>
      <c r="D47" s="123">
        <f t="shared" si="0"/>
      </c>
      <c r="E47" s="123"/>
      <c r="F47" s="125">
        <f t="shared" si="1"/>
      </c>
    </row>
    <row r="48" spans="1:21" ht="14.25" customHeight="1" hidden="1">
      <c r="A48" s="69" t="s">
        <v>102</v>
      </c>
      <c r="B48" s="55"/>
      <c r="C48" s="123"/>
      <c r="D48" s="123">
        <f t="shared" si="0"/>
      </c>
      <c r="E48" s="123"/>
      <c r="F48" s="12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114" customFormat="1" ht="14.25" customHeight="1">
      <c r="A49" s="64" t="s">
        <v>98</v>
      </c>
      <c r="B49" s="16">
        <v>328.4</v>
      </c>
      <c r="C49" s="27">
        <f>SUM(C50:C56)</f>
        <v>5.5</v>
      </c>
      <c r="D49" s="27">
        <f t="shared" si="0"/>
        <v>1.7</v>
      </c>
      <c r="E49" s="27">
        <v>1.6</v>
      </c>
      <c r="F49" s="129">
        <f t="shared" si="1"/>
        <v>3.9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</row>
    <row r="50" spans="1:21" ht="13.5" hidden="1">
      <c r="A50" s="69" t="s">
        <v>67</v>
      </c>
      <c r="B50" s="55">
        <v>9.4</v>
      </c>
      <c r="C50" s="123"/>
      <c r="D50" s="123">
        <f t="shared" si="0"/>
      </c>
      <c r="E50" s="123"/>
      <c r="F50" s="125">
        <f t="shared" si="1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hidden="1">
      <c r="A51" s="69" t="s">
        <v>68</v>
      </c>
      <c r="B51" s="55">
        <v>6</v>
      </c>
      <c r="C51" s="123"/>
      <c r="D51" s="123">
        <f t="shared" si="0"/>
      </c>
      <c r="E51" s="123"/>
      <c r="F51" s="125">
        <f t="shared" si="1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>
      <c r="A52" s="69" t="s">
        <v>57</v>
      </c>
      <c r="B52" s="55">
        <v>21.5</v>
      </c>
      <c r="C52" s="123">
        <v>1.4</v>
      </c>
      <c r="D52" s="123">
        <f t="shared" si="0"/>
        <v>6.5</v>
      </c>
      <c r="E52" s="123"/>
      <c r="F52" s="125">
        <f t="shared" si="1"/>
        <v>1.4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 hidden="1">
      <c r="A53" s="69" t="s">
        <v>58</v>
      </c>
      <c r="B53" s="55">
        <v>11.9</v>
      </c>
      <c r="C53" s="123"/>
      <c r="D53" s="123">
        <f t="shared" si="0"/>
      </c>
      <c r="E53" s="123"/>
      <c r="F53" s="125">
        <f t="shared" si="1"/>
      </c>
    </row>
    <row r="54" spans="1:6" s="7" customFormat="1" ht="15" customHeight="1">
      <c r="A54" s="69" t="s">
        <v>70</v>
      </c>
      <c r="B54" s="55">
        <v>3.2</v>
      </c>
      <c r="C54" s="123">
        <v>0.5</v>
      </c>
      <c r="D54" s="123">
        <f t="shared" si="0"/>
        <v>15.6</v>
      </c>
      <c r="E54" s="123">
        <v>0.5</v>
      </c>
      <c r="F54" s="125">
        <f t="shared" si="1"/>
        <v>0</v>
      </c>
    </row>
    <row r="55" spans="1:6" ht="14.25" customHeight="1">
      <c r="A55" s="87" t="s">
        <v>71</v>
      </c>
      <c r="B55" s="177">
        <v>10</v>
      </c>
      <c r="C55" s="163">
        <v>3.6</v>
      </c>
      <c r="D55" s="163">
        <f t="shared" si="0"/>
        <v>36</v>
      </c>
      <c r="E55" s="163">
        <v>1.1</v>
      </c>
      <c r="F55" s="164">
        <f t="shared" si="1"/>
        <v>2.5</v>
      </c>
    </row>
    <row r="56" spans="1:6" ht="14.25" customHeight="1" hidden="1">
      <c r="A56" s="174" t="s">
        <v>27</v>
      </c>
      <c r="B56" s="175">
        <v>266.4</v>
      </c>
      <c r="C56" s="159"/>
      <c r="D56" s="176">
        <f t="shared" si="0"/>
      </c>
      <c r="E56" s="159"/>
      <c r="F56" s="160">
        <f t="shared" si="1"/>
      </c>
    </row>
    <row r="57" spans="1:6" ht="14.25" customHeight="1" hidden="1">
      <c r="A57" s="64" t="s">
        <v>31</v>
      </c>
      <c r="B57" s="103">
        <v>3148</v>
      </c>
      <c r="C57" s="27"/>
      <c r="D57" s="16">
        <f t="shared" si="0"/>
      </c>
      <c r="E57" s="27"/>
      <c r="F57" s="17">
        <f t="shared" si="1"/>
      </c>
    </row>
    <row r="58" spans="1:6" ht="14.25" customHeight="1" hidden="1">
      <c r="A58" s="69" t="s">
        <v>72</v>
      </c>
      <c r="B58" s="102">
        <v>203</v>
      </c>
      <c r="C58" s="28"/>
      <c r="D58" s="18">
        <f t="shared" si="0"/>
      </c>
      <c r="E58" s="28"/>
      <c r="F58" s="19">
        <f t="shared" si="1"/>
      </c>
    </row>
    <row r="59" spans="1:6" ht="14.25" customHeight="1" hidden="1">
      <c r="A59" s="69" t="s">
        <v>73</v>
      </c>
      <c r="B59" s="102"/>
      <c r="C59" s="28"/>
      <c r="D59" s="18">
        <f t="shared" si="0"/>
      </c>
      <c r="E59" s="28"/>
      <c r="F59" s="19">
        <f t="shared" si="1"/>
      </c>
    </row>
    <row r="60" spans="1:6" ht="14.25" customHeight="1" hidden="1">
      <c r="A60" s="69" t="s">
        <v>74</v>
      </c>
      <c r="B60" s="102">
        <v>2.4</v>
      </c>
      <c r="C60" s="28"/>
      <c r="D60" s="18">
        <f t="shared" si="0"/>
      </c>
      <c r="E60" s="28"/>
      <c r="F60" s="19">
        <f t="shared" si="1"/>
      </c>
    </row>
    <row r="61" spans="1:6" ht="14.25" customHeight="1" hidden="1">
      <c r="A61" s="69" t="s">
        <v>75</v>
      </c>
      <c r="B61" s="102">
        <v>120</v>
      </c>
      <c r="C61" s="28"/>
      <c r="D61" s="18">
        <f t="shared" si="0"/>
      </c>
      <c r="E61" s="28"/>
      <c r="F61" s="19">
        <f t="shared" si="1"/>
      </c>
    </row>
    <row r="62" spans="1:6" ht="14.25" customHeight="1" hidden="1">
      <c r="A62" s="69" t="s">
        <v>59</v>
      </c>
      <c r="B62" s="102"/>
      <c r="C62" s="28"/>
      <c r="D62" s="18">
        <f t="shared" si="0"/>
      </c>
      <c r="E62" s="28"/>
      <c r="F62" s="19">
        <f t="shared" si="1"/>
      </c>
    </row>
    <row r="63" spans="1:6" ht="14.25" customHeight="1" hidden="1">
      <c r="A63" s="69" t="s">
        <v>60</v>
      </c>
      <c r="B63" s="102">
        <v>6.6</v>
      </c>
      <c r="C63" s="28"/>
      <c r="D63" s="18">
        <f t="shared" si="0"/>
      </c>
      <c r="E63" s="28"/>
      <c r="F63" s="19">
        <f t="shared" si="1"/>
      </c>
    </row>
    <row r="64" spans="1:6" ht="14.25" customHeight="1" hidden="1">
      <c r="A64" s="69" t="s">
        <v>95</v>
      </c>
      <c r="B64" s="102"/>
      <c r="C64" s="28"/>
      <c r="D64" s="18">
        <f t="shared" si="0"/>
      </c>
      <c r="E64" s="28"/>
      <c r="F64" s="19">
        <f t="shared" si="1"/>
      </c>
    </row>
    <row r="65" spans="1:6" ht="14.25" customHeight="1" hidden="1">
      <c r="A65" s="69" t="s">
        <v>32</v>
      </c>
      <c r="B65" s="102"/>
      <c r="C65" s="28"/>
      <c r="D65" s="18">
        <f t="shared" si="0"/>
      </c>
      <c r="E65" s="28"/>
      <c r="F65" s="19">
        <f t="shared" si="1"/>
      </c>
    </row>
    <row r="66" spans="1:6" ht="15" customHeight="1" hidden="1">
      <c r="A66" s="69" t="s">
        <v>76</v>
      </c>
      <c r="B66" s="102">
        <v>10.1</v>
      </c>
      <c r="C66" s="28"/>
      <c r="D66" s="18">
        <f t="shared" si="0"/>
      </c>
      <c r="E66" s="28"/>
      <c r="F66" s="19">
        <f t="shared" si="1"/>
      </c>
    </row>
    <row r="67" spans="1:6" ht="14.25" customHeight="1" hidden="1">
      <c r="A67" s="69" t="s">
        <v>33</v>
      </c>
      <c r="B67" s="102">
        <v>703.4</v>
      </c>
      <c r="C67" s="28"/>
      <c r="D67" s="18">
        <f t="shared" si="0"/>
      </c>
      <c r="E67" s="28"/>
      <c r="F67" s="19">
        <f t="shared" si="1"/>
      </c>
    </row>
    <row r="68" spans="1:6" ht="14.25" customHeight="1" hidden="1">
      <c r="A68" s="69" t="s">
        <v>34</v>
      </c>
      <c r="B68" s="102">
        <v>240.9</v>
      </c>
      <c r="C68" s="28"/>
      <c r="D68" s="18">
        <f t="shared" si="0"/>
      </c>
      <c r="E68" s="28"/>
      <c r="F68" s="19">
        <f t="shared" si="1"/>
      </c>
    </row>
    <row r="69" spans="1:6" ht="14.25" customHeight="1" hidden="1">
      <c r="A69" s="69" t="s">
        <v>35</v>
      </c>
      <c r="B69" s="102">
        <v>560</v>
      </c>
      <c r="C69" s="28"/>
      <c r="D69" s="18">
        <f t="shared" si="0"/>
      </c>
      <c r="E69" s="28"/>
      <c r="F69" s="19">
        <f t="shared" si="1"/>
      </c>
    </row>
    <row r="70" spans="1:6" s="7" customFormat="1" ht="15" customHeight="1" hidden="1">
      <c r="A70" s="69" t="s">
        <v>36</v>
      </c>
      <c r="B70" s="102">
        <v>1071.2</v>
      </c>
      <c r="C70" s="28"/>
      <c r="D70" s="18">
        <f t="shared" si="0"/>
      </c>
      <c r="E70" s="28"/>
      <c r="F70" s="19">
        <f t="shared" si="1"/>
      </c>
    </row>
    <row r="71" spans="1:6" ht="14.25" customHeight="1" hidden="1">
      <c r="A71" s="69" t="s">
        <v>37</v>
      </c>
      <c r="B71" s="102">
        <v>230.4</v>
      </c>
      <c r="C71" s="28"/>
      <c r="D71" s="18">
        <f t="shared" si="0"/>
      </c>
      <c r="E71" s="28"/>
      <c r="F71" s="19">
        <f t="shared" si="1"/>
      </c>
    </row>
    <row r="72" spans="1:6" ht="14.25" customHeight="1" hidden="1">
      <c r="A72" s="64" t="s">
        <v>77</v>
      </c>
      <c r="B72" s="103">
        <v>100.8</v>
      </c>
      <c r="C72" s="27"/>
      <c r="D72" s="16">
        <f t="shared" si="0"/>
      </c>
      <c r="E72" s="27"/>
      <c r="F72" s="17">
        <f t="shared" si="1"/>
      </c>
    </row>
    <row r="73" spans="1:6" ht="14.25" customHeight="1" hidden="1">
      <c r="A73" s="69" t="s">
        <v>78</v>
      </c>
      <c r="B73" s="102">
        <v>36.33</v>
      </c>
      <c r="C73" s="28"/>
      <c r="D73" s="18">
        <f t="shared" si="0"/>
      </c>
      <c r="E73" s="28"/>
      <c r="F73" s="19">
        <f t="shared" si="1"/>
      </c>
    </row>
    <row r="74" spans="1:6" ht="14.25" customHeight="1" hidden="1">
      <c r="A74" s="69" t="s">
        <v>38</v>
      </c>
      <c r="B74" s="102"/>
      <c r="C74" s="28"/>
      <c r="D74" s="18">
        <f aca="true" t="shared" si="2" ref="D74:D106">IF(C74&gt;0,C74/B74*100,"")</f>
      </c>
      <c r="E74" s="28"/>
      <c r="F74" s="19">
        <f aca="true" t="shared" si="3" ref="F74:F104">IF(C74&gt;0,C74-E74,"")</f>
      </c>
    </row>
    <row r="75" spans="1:6" ht="14.25" customHeight="1" hidden="1">
      <c r="A75" s="69" t="s">
        <v>39</v>
      </c>
      <c r="B75" s="102"/>
      <c r="C75" s="28"/>
      <c r="D75" s="18">
        <f t="shared" si="2"/>
      </c>
      <c r="E75" s="28"/>
      <c r="F75" s="19">
        <f t="shared" si="3"/>
      </c>
    </row>
    <row r="76" spans="1:6" s="7" customFormat="1" ht="15" customHeight="1" hidden="1">
      <c r="A76" s="69" t="s">
        <v>79</v>
      </c>
      <c r="B76" s="102"/>
      <c r="C76" s="28"/>
      <c r="D76" s="18">
        <f t="shared" si="2"/>
      </c>
      <c r="E76" s="28"/>
      <c r="F76" s="19">
        <f t="shared" si="3"/>
      </c>
    </row>
    <row r="77" spans="1:6" s="7" customFormat="1" ht="15" customHeight="1" hidden="1">
      <c r="A77" s="69" t="s">
        <v>80</v>
      </c>
      <c r="B77" s="103"/>
      <c r="C77" s="27"/>
      <c r="D77" s="18">
        <f t="shared" si="2"/>
      </c>
      <c r="E77" s="27"/>
      <c r="F77" s="17">
        <f t="shared" si="3"/>
      </c>
    </row>
    <row r="78" spans="1:6" ht="14.25" customHeight="1" hidden="1">
      <c r="A78" s="69" t="s">
        <v>40</v>
      </c>
      <c r="B78" s="102">
        <v>64.5</v>
      </c>
      <c r="C78" s="28"/>
      <c r="D78" s="18">
        <f t="shared" si="2"/>
      </c>
      <c r="E78" s="28"/>
      <c r="F78" s="19">
        <f t="shared" si="3"/>
      </c>
    </row>
    <row r="79" spans="1:6" ht="14.25" customHeight="1" hidden="1">
      <c r="A79" s="64" t="s">
        <v>81</v>
      </c>
      <c r="B79" s="103">
        <v>590.5</v>
      </c>
      <c r="C79" s="27"/>
      <c r="D79" s="18">
        <f t="shared" si="2"/>
      </c>
      <c r="E79" s="27"/>
      <c r="F79" s="17">
        <f t="shared" si="3"/>
      </c>
    </row>
    <row r="80" spans="1:6" ht="14.25" customHeight="1" hidden="1">
      <c r="A80" s="69" t="s">
        <v>82</v>
      </c>
      <c r="B80" s="102"/>
      <c r="C80" s="28"/>
      <c r="D80" s="18">
        <f t="shared" si="2"/>
      </c>
      <c r="E80" s="28"/>
      <c r="F80" s="17">
        <f t="shared" si="3"/>
      </c>
    </row>
    <row r="81" spans="1:6" ht="14.25" customHeight="1" hidden="1">
      <c r="A81" s="69" t="s">
        <v>83</v>
      </c>
      <c r="B81" s="102"/>
      <c r="C81" s="28"/>
      <c r="D81" s="18">
        <f t="shared" si="2"/>
      </c>
      <c r="E81" s="28"/>
      <c r="F81" s="17">
        <f t="shared" si="3"/>
      </c>
    </row>
    <row r="82" spans="1:6" ht="14.25" customHeight="1" hidden="1">
      <c r="A82" s="69" t="s">
        <v>84</v>
      </c>
      <c r="B82" s="102"/>
      <c r="C82" s="28"/>
      <c r="D82" s="18">
        <f t="shared" si="2"/>
      </c>
      <c r="E82" s="28"/>
      <c r="F82" s="17">
        <f t="shared" si="3"/>
      </c>
    </row>
    <row r="83" spans="1:6" ht="14.25" customHeight="1" hidden="1">
      <c r="A83" s="69" t="s">
        <v>85</v>
      </c>
      <c r="B83" s="102">
        <v>0.4</v>
      </c>
      <c r="C83" s="28"/>
      <c r="D83" s="18">
        <f t="shared" si="2"/>
      </c>
      <c r="E83" s="28"/>
      <c r="F83" s="17">
        <f t="shared" si="3"/>
      </c>
    </row>
    <row r="84" spans="1:6" ht="14.25" customHeight="1" hidden="1">
      <c r="A84" s="87" t="s">
        <v>41</v>
      </c>
      <c r="B84" s="104">
        <v>526</v>
      </c>
      <c r="C84" s="34"/>
      <c r="D84" s="18">
        <f t="shared" si="2"/>
      </c>
      <c r="E84" s="34"/>
      <c r="F84" s="17">
        <f t="shared" si="3"/>
      </c>
    </row>
    <row r="85" spans="1:6" ht="13.5" hidden="1">
      <c r="A85" s="12" t="s">
        <v>42</v>
      </c>
      <c r="B85" s="30">
        <v>1.2</v>
      </c>
      <c r="C85" s="28"/>
      <c r="D85" s="18">
        <f t="shared" si="2"/>
      </c>
      <c r="E85" s="28"/>
      <c r="F85" s="17">
        <f t="shared" si="3"/>
      </c>
    </row>
    <row r="86" spans="1:6" ht="13.5" hidden="1">
      <c r="A86" s="12" t="s">
        <v>86</v>
      </c>
      <c r="B86" s="30"/>
      <c r="C86" s="28"/>
      <c r="D86" s="18">
        <f t="shared" si="2"/>
      </c>
      <c r="E86" s="28"/>
      <c r="F86" s="17">
        <f t="shared" si="3"/>
      </c>
    </row>
    <row r="87" spans="1:6" ht="13.5" hidden="1">
      <c r="A87" s="12" t="s">
        <v>87</v>
      </c>
      <c r="B87" s="30"/>
      <c r="C87" s="28"/>
      <c r="D87" s="18">
        <f t="shared" si="2"/>
      </c>
      <c r="E87" s="28"/>
      <c r="F87" s="17">
        <f t="shared" si="3"/>
      </c>
    </row>
    <row r="88" spans="1:6" ht="13.5" hidden="1">
      <c r="A88" s="12" t="s">
        <v>43</v>
      </c>
      <c r="B88" s="30"/>
      <c r="C88" s="28"/>
      <c r="D88" s="18">
        <f t="shared" si="2"/>
      </c>
      <c r="E88" s="28"/>
      <c r="F88" s="17">
        <f t="shared" si="3"/>
      </c>
    </row>
    <row r="89" spans="1:6" ht="13.5" hidden="1">
      <c r="A89" s="12" t="s">
        <v>88</v>
      </c>
      <c r="B89" s="30"/>
      <c r="C89" s="28"/>
      <c r="D89" s="18">
        <f t="shared" si="2"/>
      </c>
      <c r="E89" s="28"/>
      <c r="F89" s="17">
        <f t="shared" si="3"/>
      </c>
    </row>
    <row r="90" spans="1:6" ht="13.5" hidden="1">
      <c r="A90" s="12" t="s">
        <v>44</v>
      </c>
      <c r="B90" s="30"/>
      <c r="C90" s="28"/>
      <c r="D90" s="18">
        <f t="shared" si="2"/>
      </c>
      <c r="E90" s="28"/>
      <c r="F90" s="17">
        <f t="shared" si="3"/>
      </c>
    </row>
    <row r="91" spans="1:6" ht="13.5" hidden="1">
      <c r="A91" s="12" t="s">
        <v>45</v>
      </c>
      <c r="B91" s="30">
        <v>11.5</v>
      </c>
      <c r="C91" s="28"/>
      <c r="D91" s="18">
        <f t="shared" si="2"/>
      </c>
      <c r="E91" s="28"/>
      <c r="F91" s="17">
        <f t="shared" si="3"/>
      </c>
    </row>
    <row r="92" spans="1:6" ht="13.5" hidden="1">
      <c r="A92" s="12" t="s">
        <v>46</v>
      </c>
      <c r="B92" s="30">
        <v>51.4</v>
      </c>
      <c r="C92" s="28"/>
      <c r="D92" s="18">
        <f t="shared" si="2"/>
      </c>
      <c r="E92" s="28"/>
      <c r="F92" s="17">
        <f t="shared" si="3"/>
      </c>
    </row>
    <row r="93" spans="1:6" s="7" customFormat="1" ht="13.5" hidden="1">
      <c r="A93" s="12" t="s">
        <v>47</v>
      </c>
      <c r="B93" s="30"/>
      <c r="C93" s="28"/>
      <c r="D93" s="18">
        <f t="shared" si="2"/>
      </c>
      <c r="E93" s="28"/>
      <c r="F93" s="17">
        <f t="shared" si="3"/>
      </c>
    </row>
    <row r="94" spans="1:6" ht="14.25" customHeight="1" hidden="1">
      <c r="A94" s="12" t="s">
        <v>119</v>
      </c>
      <c r="B94" s="30"/>
      <c r="C94" s="28"/>
      <c r="D94" s="18">
        <f t="shared" si="2"/>
      </c>
      <c r="E94" s="28"/>
      <c r="F94" s="17">
        <f t="shared" si="3"/>
      </c>
    </row>
    <row r="95" spans="1:6" ht="13.5" hidden="1">
      <c r="A95" s="12" t="s">
        <v>89</v>
      </c>
      <c r="B95" s="30"/>
      <c r="C95" s="28"/>
      <c r="D95" s="18">
        <f t="shared" si="2"/>
      </c>
      <c r="E95" s="28"/>
      <c r="F95" s="17">
        <f t="shared" si="3"/>
      </c>
    </row>
    <row r="96" spans="1:6" s="7" customFormat="1" ht="13.5" hidden="1">
      <c r="A96" s="11" t="s">
        <v>49</v>
      </c>
      <c r="B96" s="48">
        <v>0</v>
      </c>
      <c r="C96" s="27"/>
      <c r="D96" s="18">
        <f t="shared" si="2"/>
      </c>
      <c r="E96" s="27"/>
      <c r="F96" s="17">
        <f t="shared" si="3"/>
      </c>
    </row>
    <row r="97" spans="1:6" ht="13.5" hidden="1">
      <c r="A97" s="12" t="s">
        <v>90</v>
      </c>
      <c r="B97" s="30"/>
      <c r="C97" s="28"/>
      <c r="D97" s="18">
        <f t="shared" si="2"/>
      </c>
      <c r="E97" s="28"/>
      <c r="F97" s="17">
        <f t="shared" si="3"/>
      </c>
    </row>
    <row r="98" spans="1:6" ht="13.5" hidden="1">
      <c r="A98" s="12" t="s">
        <v>50</v>
      </c>
      <c r="B98" s="30"/>
      <c r="C98" s="28"/>
      <c r="D98" s="18">
        <f t="shared" si="2"/>
      </c>
      <c r="E98" s="28"/>
      <c r="F98" s="17">
        <f t="shared" si="3"/>
      </c>
    </row>
    <row r="99" spans="1:6" ht="13.5" hidden="1">
      <c r="A99" s="12" t="s">
        <v>51</v>
      </c>
      <c r="B99" s="30"/>
      <c r="C99" s="28"/>
      <c r="D99" s="18">
        <f t="shared" si="2"/>
      </c>
      <c r="E99" s="28"/>
      <c r="F99" s="17">
        <f t="shared" si="3"/>
      </c>
    </row>
    <row r="100" spans="1:6" ht="13.5" hidden="1">
      <c r="A100" s="12" t="s">
        <v>52</v>
      </c>
      <c r="B100" s="30"/>
      <c r="C100" s="28"/>
      <c r="D100" s="18">
        <f t="shared" si="2"/>
      </c>
      <c r="E100" s="28"/>
      <c r="F100" s="17">
        <f t="shared" si="3"/>
      </c>
    </row>
    <row r="101" spans="1:6" ht="13.5" hidden="1">
      <c r="A101" s="12" t="s">
        <v>53</v>
      </c>
      <c r="B101" s="30"/>
      <c r="C101" s="28"/>
      <c r="D101" s="18">
        <f t="shared" si="2"/>
      </c>
      <c r="E101" s="28"/>
      <c r="F101" s="17">
        <f t="shared" si="3"/>
      </c>
    </row>
    <row r="102" spans="1:6" ht="13.5" hidden="1">
      <c r="A102" s="12" t="s">
        <v>91</v>
      </c>
      <c r="B102" s="30"/>
      <c r="C102" s="28"/>
      <c r="D102" s="18">
        <f t="shared" si="2"/>
      </c>
      <c r="E102" s="28"/>
      <c r="F102" s="17">
        <f t="shared" si="3"/>
      </c>
    </row>
    <row r="103" spans="1:6" ht="13.5" hidden="1">
      <c r="A103" s="12" t="s">
        <v>54</v>
      </c>
      <c r="B103" s="30"/>
      <c r="C103" s="28"/>
      <c r="D103" s="18">
        <f t="shared" si="2"/>
      </c>
      <c r="E103" s="28"/>
      <c r="F103" s="17">
        <f t="shared" si="3"/>
      </c>
    </row>
    <row r="104" spans="1:6" ht="13.5" hidden="1">
      <c r="A104" s="12" t="s">
        <v>55</v>
      </c>
      <c r="B104" s="30"/>
      <c r="C104" s="42"/>
      <c r="D104" s="18">
        <f t="shared" si="2"/>
      </c>
      <c r="E104" s="18"/>
      <c r="F104" s="17">
        <f t="shared" si="3"/>
      </c>
    </row>
    <row r="105" spans="1:5" ht="13.5" hidden="1">
      <c r="A105" s="5" t="s">
        <v>92</v>
      </c>
      <c r="B105" s="5"/>
      <c r="D105" s="18">
        <f t="shared" si="2"/>
      </c>
      <c r="E105" s="21"/>
    </row>
    <row r="106" spans="1:5" ht="13.5" hidden="1">
      <c r="A106" s="5" t="s">
        <v>93</v>
      </c>
      <c r="B106" s="5"/>
      <c r="D106" s="18">
        <f t="shared" si="2"/>
      </c>
      <c r="E106" s="21"/>
    </row>
    <row r="107" spans="1:5" ht="13.5" hidden="1">
      <c r="A107" s="5"/>
      <c r="B107" s="5"/>
      <c r="E107" s="21"/>
    </row>
    <row r="108" spans="1:5" ht="13.5" hidden="1">
      <c r="A108" s="5"/>
      <c r="B108" s="5"/>
      <c r="E108" s="21"/>
    </row>
    <row r="109" spans="1:5" ht="13.5" hidden="1">
      <c r="A109" s="5"/>
      <c r="B109" s="5"/>
      <c r="E109" s="21"/>
    </row>
    <row r="110" spans="1:5" ht="13.5" hidden="1">
      <c r="A110" s="5"/>
      <c r="B110" s="5"/>
      <c r="E110" s="21"/>
    </row>
    <row r="111" spans="1:5" ht="13.5" hidden="1">
      <c r="A111" s="5"/>
      <c r="B111" s="5"/>
      <c r="E111" s="21"/>
    </row>
    <row r="112" spans="1:5" ht="13.5" hidden="1">
      <c r="A112" s="5"/>
      <c r="B112" s="5"/>
      <c r="E112" s="21"/>
    </row>
    <row r="113" spans="1:5" ht="13.5" hidden="1">
      <c r="A113" s="5"/>
      <c r="B113" s="5"/>
      <c r="E113" s="21"/>
    </row>
    <row r="114" spans="1:5" ht="13.5" hidden="1">
      <c r="A114" s="5"/>
      <c r="B114" s="5"/>
      <c r="E114" s="21"/>
    </row>
    <row r="115" spans="1:5" ht="13.5" hidden="1">
      <c r="A115" s="5"/>
      <c r="B115" s="5"/>
      <c r="E115" s="21"/>
    </row>
    <row r="116" spans="1:5" ht="13.5" hidden="1">
      <c r="A116" s="5"/>
      <c r="B116" s="5"/>
      <c r="E116" s="21"/>
    </row>
    <row r="117" spans="1:5" ht="13.5" hidden="1">
      <c r="A117" s="5"/>
      <c r="B117" s="5"/>
      <c r="E117" s="21"/>
    </row>
    <row r="118" spans="1:5" ht="13.5" hidden="1">
      <c r="A118" s="5"/>
      <c r="B118" s="5"/>
      <c r="E118" s="21"/>
    </row>
    <row r="119" spans="1:5" ht="13.5" hidden="1">
      <c r="A119" s="5"/>
      <c r="B119" s="5"/>
      <c r="E119" s="21"/>
    </row>
    <row r="120" spans="1:5" ht="13.5" hidden="1">
      <c r="A120" s="5"/>
      <c r="B120" s="5"/>
      <c r="E120" s="21"/>
    </row>
    <row r="121" spans="1:5" ht="13.5" hidden="1">
      <c r="A121" s="5"/>
      <c r="B121" s="5"/>
      <c r="E121" s="21"/>
    </row>
    <row r="122" spans="1:5" ht="13.5" hidden="1">
      <c r="A122" s="5"/>
      <c r="B122" s="5"/>
      <c r="E122" s="21"/>
    </row>
    <row r="123" spans="1:5" ht="13.5" hidden="1">
      <c r="A123" s="5"/>
      <c r="B123" s="5"/>
      <c r="E123" s="21"/>
    </row>
    <row r="124" spans="1:5" ht="13.5" hidden="1">
      <c r="A124" s="5"/>
      <c r="B124" s="5"/>
      <c r="E124" s="21"/>
    </row>
    <row r="125" spans="1:5" ht="13.5" hidden="1">
      <c r="A125" s="5"/>
      <c r="B125" s="5"/>
      <c r="E125" s="21"/>
    </row>
    <row r="126" spans="1:5" ht="13.5" hidden="1">
      <c r="A126" s="5"/>
      <c r="B126" s="5"/>
      <c r="E126" s="21"/>
    </row>
    <row r="127" spans="1:5" ht="13.5" hidden="1">
      <c r="A127" s="5"/>
      <c r="B127" s="5"/>
      <c r="E127" s="21"/>
    </row>
    <row r="128" spans="1:5" ht="13.5" hidden="1">
      <c r="A128" s="5"/>
      <c r="B128" s="5"/>
      <c r="E128" s="21"/>
    </row>
    <row r="129" spans="1:5" ht="13.5" hidden="1">
      <c r="A129" s="5"/>
      <c r="B129" s="5"/>
      <c r="E129" s="21"/>
    </row>
    <row r="130" spans="1:5" ht="13.5" hidden="1">
      <c r="A130" s="5"/>
      <c r="B130" s="5"/>
      <c r="E130" s="21"/>
    </row>
    <row r="131" spans="1:5" ht="13.5" hidden="1">
      <c r="A131" s="5"/>
      <c r="B131" s="5"/>
      <c r="E131" s="21"/>
    </row>
    <row r="132" spans="1:5" ht="13.5" hidden="1">
      <c r="A132" s="5"/>
      <c r="B132" s="5"/>
      <c r="E132" s="21"/>
    </row>
    <row r="133" spans="1:5" ht="13.5">
      <c r="A133" s="5"/>
      <c r="B133" s="5"/>
      <c r="E133" s="21"/>
    </row>
    <row r="134" spans="1:5" ht="13.5">
      <c r="A134" s="5"/>
      <c r="B134" s="5"/>
      <c r="E134" s="21"/>
    </row>
    <row r="135" spans="1:5" ht="13.5">
      <c r="A135" s="5"/>
      <c r="B135" s="5"/>
      <c r="E135" s="21"/>
    </row>
    <row r="136" spans="1:5" ht="13.5">
      <c r="A136" s="5"/>
      <c r="B136" s="5"/>
      <c r="E136" s="21"/>
    </row>
    <row r="137" spans="1:5" ht="13.5">
      <c r="A137" s="5"/>
      <c r="B137" s="5"/>
      <c r="E137" s="21"/>
    </row>
    <row r="138" spans="1:5" ht="13.5">
      <c r="A138" s="5"/>
      <c r="B138" s="5"/>
      <c r="E138" s="21"/>
    </row>
    <row r="139" spans="1:5" ht="13.5">
      <c r="A139" s="5"/>
      <c r="B139" s="5"/>
      <c r="E139" s="21"/>
    </row>
    <row r="140" spans="1:5" ht="13.5">
      <c r="A140" s="5"/>
      <c r="B140" s="5"/>
      <c r="E140" s="21"/>
    </row>
    <row r="141" spans="1:5" ht="13.5">
      <c r="A141" s="5"/>
      <c r="B141" s="5"/>
      <c r="E141" s="21"/>
    </row>
    <row r="142" spans="1:5" ht="13.5">
      <c r="A142" s="5"/>
      <c r="B142" s="5"/>
      <c r="E142" s="21"/>
    </row>
    <row r="143" spans="1:5" ht="13.5">
      <c r="A143" s="5"/>
      <c r="B143" s="5"/>
      <c r="E143" s="21"/>
    </row>
    <row r="144" spans="1:5" ht="13.5">
      <c r="A144" s="5"/>
      <c r="B144" s="5"/>
      <c r="E144" s="21"/>
    </row>
    <row r="145" spans="1:5" ht="13.5">
      <c r="A145" s="5"/>
      <c r="B145" s="5"/>
      <c r="E145" s="21"/>
    </row>
    <row r="146" spans="1:5" ht="13.5">
      <c r="A146" s="5"/>
      <c r="B146" s="5"/>
      <c r="E146" s="21"/>
    </row>
    <row r="147" spans="1:5" ht="13.5">
      <c r="A147" s="5"/>
      <c r="B147" s="5"/>
      <c r="E147" s="21"/>
    </row>
    <row r="148" spans="1:5" ht="13.5">
      <c r="A148" s="5"/>
      <c r="B148" s="5"/>
      <c r="E148" s="21"/>
    </row>
    <row r="149" spans="1:5" ht="13.5">
      <c r="A149" s="5"/>
      <c r="B149" s="5"/>
      <c r="E149" s="21"/>
    </row>
    <row r="150" spans="1:5" ht="13.5">
      <c r="A150" s="5"/>
      <c r="B150" s="5"/>
      <c r="E150" s="21"/>
    </row>
    <row r="151" spans="1:5" ht="13.5">
      <c r="A151" s="5"/>
      <c r="B151" s="5"/>
      <c r="E151" s="21"/>
    </row>
    <row r="152" spans="1:5" ht="13.5">
      <c r="A152" s="5"/>
      <c r="B152" s="5"/>
      <c r="E152" s="21"/>
    </row>
    <row r="153" spans="1:5" ht="13.5">
      <c r="A153" s="5"/>
      <c r="B153" s="5"/>
      <c r="E153" s="21"/>
    </row>
    <row r="154" spans="1:5" ht="13.5">
      <c r="A154" s="5"/>
      <c r="B154" s="5"/>
      <c r="E154" s="21"/>
    </row>
    <row r="155" spans="1:5" ht="13.5">
      <c r="A155" s="5"/>
      <c r="B155" s="5"/>
      <c r="E155" s="21"/>
    </row>
    <row r="156" spans="1:5" ht="13.5">
      <c r="A156" s="5"/>
      <c r="B156" s="5"/>
      <c r="E156" s="21"/>
    </row>
    <row r="157" spans="1:5" ht="13.5">
      <c r="A157" s="5"/>
      <c r="B157" s="5"/>
      <c r="E157" s="21"/>
    </row>
    <row r="158" spans="1:5" ht="13.5">
      <c r="A158" s="5"/>
      <c r="B158" s="5"/>
      <c r="E158" s="21"/>
    </row>
    <row r="159" spans="1:5" ht="13.5">
      <c r="A159" s="5"/>
      <c r="B159" s="5"/>
      <c r="E159" s="21"/>
    </row>
    <row r="160" spans="1:5" ht="13.5">
      <c r="A160" s="5"/>
      <c r="B160" s="5"/>
      <c r="E160" s="21"/>
    </row>
    <row r="161" spans="1:5" ht="13.5">
      <c r="A161" s="5"/>
      <c r="B161" s="5"/>
      <c r="E161" s="21"/>
    </row>
    <row r="162" spans="1:5" ht="13.5">
      <c r="A162" s="5"/>
      <c r="B162" s="5"/>
      <c r="E162" s="21"/>
    </row>
    <row r="163" spans="1:5" ht="13.5">
      <c r="A163" s="5"/>
      <c r="B163" s="5"/>
      <c r="E163" s="21"/>
    </row>
    <row r="164" spans="1:5" ht="13.5">
      <c r="A164" s="5"/>
      <c r="B164" s="5"/>
      <c r="E164" s="21"/>
    </row>
    <row r="165" spans="1:5" ht="13.5">
      <c r="A165" s="5"/>
      <c r="B165" s="5"/>
      <c r="E165" s="21"/>
    </row>
    <row r="166" spans="1:5" ht="13.5">
      <c r="A166" s="5"/>
      <c r="B166" s="5"/>
      <c r="E166" s="21"/>
    </row>
    <row r="167" spans="1:5" ht="13.5">
      <c r="A167" s="5"/>
      <c r="B167" s="5"/>
      <c r="E167" s="21"/>
    </row>
    <row r="168" spans="1:5" ht="13.5">
      <c r="A168" s="5"/>
      <c r="B168" s="5"/>
      <c r="E168" s="21"/>
    </row>
    <row r="169" spans="1:5" ht="13.5">
      <c r="A169" s="5"/>
      <c r="B169" s="5"/>
      <c r="E169" s="21"/>
    </row>
    <row r="170" spans="1:5" ht="13.5">
      <c r="A170" s="5"/>
      <c r="B170" s="5"/>
      <c r="E170" s="21"/>
    </row>
    <row r="171" spans="1:5" ht="13.5">
      <c r="A171" s="5"/>
      <c r="B171" s="5"/>
      <c r="E171" s="21"/>
    </row>
    <row r="172" spans="1:5" ht="13.5">
      <c r="A172" s="5"/>
      <c r="B172" s="5"/>
      <c r="E172" s="21"/>
    </row>
    <row r="173" spans="1:5" ht="13.5">
      <c r="A173" s="5"/>
      <c r="B173" s="5"/>
      <c r="E173" s="21"/>
    </row>
    <row r="174" spans="1:5" ht="13.5">
      <c r="A174" s="5"/>
      <c r="B174" s="5"/>
      <c r="E174" s="21"/>
    </row>
    <row r="175" spans="1:5" ht="13.5">
      <c r="A175" s="5"/>
      <c r="B175" s="5"/>
      <c r="E175" s="21"/>
    </row>
    <row r="176" spans="1:5" ht="13.5">
      <c r="A176" s="5"/>
      <c r="B176" s="5"/>
      <c r="E176" s="21"/>
    </row>
    <row r="177" spans="1:5" ht="13.5">
      <c r="A177" s="5"/>
      <c r="B177" s="5"/>
      <c r="E177" s="21"/>
    </row>
    <row r="178" spans="1:5" ht="13.5">
      <c r="A178" s="5"/>
      <c r="B178" s="5"/>
      <c r="E178" s="21"/>
    </row>
    <row r="179" spans="1:5" ht="13.5">
      <c r="A179" s="5"/>
      <c r="B179" s="5"/>
      <c r="E179" s="21"/>
    </row>
    <row r="180" spans="1:5" ht="13.5">
      <c r="A180" s="5"/>
      <c r="B180" s="5"/>
      <c r="E180" s="21"/>
    </row>
    <row r="181" spans="1:5" ht="13.5">
      <c r="A181" s="5"/>
      <c r="B181" s="5"/>
      <c r="E181" s="21"/>
    </row>
    <row r="182" spans="1:5" ht="13.5">
      <c r="A182" s="5"/>
      <c r="B182" s="5"/>
      <c r="E182" s="21"/>
    </row>
    <row r="183" spans="1:5" ht="13.5">
      <c r="A183" s="5"/>
      <c r="B183" s="5"/>
      <c r="E183" s="21"/>
    </row>
    <row r="184" spans="1:2" ht="13.5">
      <c r="A184" s="53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2" ht="13.5">
      <c r="A238" s="5"/>
      <c r="B238" s="5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2" ht="13.5">
      <c r="A244" s="5"/>
      <c r="B244" s="5"/>
    </row>
    <row r="245" spans="1:2" ht="13.5">
      <c r="A245" s="5"/>
      <c r="B245" s="5"/>
    </row>
    <row r="246" spans="1:2" ht="13.5">
      <c r="A246" s="5"/>
      <c r="B246" s="5"/>
    </row>
    <row r="247" spans="1:2" ht="13.5">
      <c r="A247" s="5"/>
      <c r="B247" s="5"/>
    </row>
    <row r="248" spans="1:2" ht="13.5">
      <c r="A248" s="5"/>
      <c r="B248" s="5"/>
    </row>
    <row r="249" spans="1:5" ht="13.5">
      <c r="A249" s="5"/>
      <c r="B249" s="5"/>
      <c r="E249" s="21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  <row r="1086" spans="1:2" ht="13.5">
      <c r="A1086" s="5"/>
      <c r="B1086" s="5"/>
    </row>
    <row r="1087" spans="1:2" ht="13.5">
      <c r="A1087" s="5"/>
      <c r="B1087" s="5"/>
    </row>
    <row r="1088" spans="1:2" ht="13.5">
      <c r="A1088" s="5"/>
      <c r="B1088" s="5"/>
    </row>
    <row r="1089" spans="1:2" ht="13.5">
      <c r="A1089" s="5"/>
      <c r="B1089" s="5"/>
    </row>
    <row r="1090" spans="1:2" ht="13.5">
      <c r="A1090" s="5"/>
      <c r="B1090" s="5"/>
    </row>
    <row r="1091" spans="1:2" ht="13.5">
      <c r="A1091" s="5"/>
      <c r="B1091" s="5"/>
    </row>
    <row r="1092" spans="1:2" ht="13.5">
      <c r="A1092" s="5"/>
      <c r="B1092" s="5"/>
    </row>
    <row r="1093" spans="1:2" ht="13.5">
      <c r="A1093" s="5"/>
      <c r="B1093" s="5"/>
    </row>
    <row r="1094" spans="1:2" ht="13.5">
      <c r="A1094" s="5"/>
      <c r="B1094" s="5"/>
    </row>
    <row r="1095" spans="1:2" ht="13.5">
      <c r="A1095" s="5"/>
      <c r="B1095" s="5"/>
    </row>
    <row r="1096" spans="1:2" ht="13.5">
      <c r="A1096" s="5"/>
      <c r="B1096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9:D38 D43:D74">
    <cfRule type="cellIs" priority="2" dxfId="7" operator="greaterThan" stopIfTrue="1">
      <formula>60</formula>
    </cfRule>
  </conditionalFormatting>
  <conditionalFormatting sqref="D75:D106">
    <cfRule type="cellIs" priority="1" dxfId="7" operator="greaterThan" stopIfTrue="1">
      <formula>60</formula>
    </cfRule>
  </conditionalFormatting>
  <printOptions horizontalCentered="1"/>
  <pageMargins left="0.7086614173228347" right="0.7086614173228347" top="0.5511811023622047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48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49" sqref="N49"/>
    </sheetView>
  </sheetViews>
  <sheetFormatPr defaultColWidth="9.125" defaultRowHeight="12.75"/>
  <cols>
    <col min="1" max="1" width="30.625" style="6" customWidth="1"/>
    <col min="2" max="2" width="14.125" style="6" customWidth="1"/>
    <col min="3" max="3" width="9.50390625" style="6" customWidth="1"/>
    <col min="4" max="4" width="10.50390625" style="6" customWidth="1"/>
    <col min="5" max="5" width="9.50390625" style="6" customWidth="1"/>
    <col min="6" max="6" width="10.875" style="6" customWidth="1"/>
    <col min="7" max="7" width="13.50390625" style="6" customWidth="1"/>
    <col min="8" max="9" width="10.00390625" style="6" customWidth="1"/>
    <col min="10" max="10" width="9.125" style="6" customWidth="1"/>
    <col min="11" max="11" width="10.50390625" style="6" customWidth="1"/>
    <col min="12" max="16384" width="9.125" style="6" customWidth="1"/>
  </cols>
  <sheetData>
    <row r="1" spans="1:11" s="7" customFormat="1" ht="36" customHeight="1">
      <c r="A1" s="201" t="s">
        <v>140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s="7" customFormat="1" ht="16.5" customHeight="1">
      <c r="A2" s="182" t="str">
        <f>подкормка!A2</f>
        <v>по состоянию на 4 апреля 2017 г.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11" ht="18.75" customHeight="1">
      <c r="A6" s="183" t="s">
        <v>94</v>
      </c>
      <c r="B6" s="202" t="s">
        <v>127</v>
      </c>
      <c r="C6" s="141" t="s">
        <v>103</v>
      </c>
      <c r="D6" s="142"/>
      <c r="E6" s="142"/>
      <c r="F6" s="143"/>
      <c r="G6" s="202" t="s">
        <v>128</v>
      </c>
      <c r="H6" s="205" t="s">
        <v>105</v>
      </c>
      <c r="I6" s="206"/>
      <c r="J6" s="206"/>
      <c r="K6" s="207"/>
    </row>
    <row r="7" spans="1:11" ht="6.75" customHeight="1">
      <c r="A7" s="184"/>
      <c r="B7" s="203"/>
      <c r="C7" s="183" t="s">
        <v>112</v>
      </c>
      <c r="D7" s="183" t="s">
        <v>110</v>
      </c>
      <c r="E7" s="183" t="s">
        <v>100</v>
      </c>
      <c r="F7" s="183" t="s">
        <v>113</v>
      </c>
      <c r="G7" s="203"/>
      <c r="H7" s="183" t="s">
        <v>112</v>
      </c>
      <c r="I7" s="183" t="s">
        <v>110</v>
      </c>
      <c r="J7" s="183" t="s">
        <v>100</v>
      </c>
      <c r="K7" s="183" t="s">
        <v>113</v>
      </c>
    </row>
    <row r="8" spans="1:11" ht="35.25" customHeight="1">
      <c r="A8" s="185"/>
      <c r="B8" s="204"/>
      <c r="C8" s="185"/>
      <c r="D8" s="185"/>
      <c r="E8" s="185"/>
      <c r="F8" s="185"/>
      <c r="G8" s="204"/>
      <c r="H8" s="185"/>
      <c r="I8" s="185"/>
      <c r="J8" s="185"/>
      <c r="K8" s="185"/>
    </row>
    <row r="9" spans="1:11" s="7" customFormat="1" ht="13.5">
      <c r="A9" s="58" t="s">
        <v>0</v>
      </c>
      <c r="B9" s="107">
        <v>335.9</v>
      </c>
      <c r="C9" s="116">
        <f>C10+C29+C40+C49+C57+C72+C79+C96</f>
        <v>6.2</v>
      </c>
      <c r="D9" s="116">
        <f>IF(C9&gt;0,C9/B9*100,"")</f>
        <v>1.8</v>
      </c>
      <c r="E9" s="116">
        <v>9.1</v>
      </c>
      <c r="F9" s="118">
        <f>IF(C9&gt;0,C9-E9,"")</f>
        <v>-2.9</v>
      </c>
      <c r="G9" s="44">
        <v>203.7</v>
      </c>
      <c r="H9" s="116">
        <f>H10+H29+H40+H49+H57+H72+H79+H96</f>
        <v>9.8</v>
      </c>
      <c r="I9" s="116">
        <f>IF(H9&gt;0,H9/G9*100,"")</f>
        <v>4.8</v>
      </c>
      <c r="J9" s="38">
        <v>16</v>
      </c>
      <c r="K9" s="15">
        <v>5.3</v>
      </c>
    </row>
    <row r="10" spans="1:11" s="7" customFormat="1" ht="13.5">
      <c r="A10" s="64" t="s">
        <v>1</v>
      </c>
      <c r="B10" s="108">
        <v>106.7</v>
      </c>
      <c r="C10" s="119">
        <f>SUM(C11:C27)</f>
        <v>0.7</v>
      </c>
      <c r="D10" s="119">
        <f aca="true" t="shared" si="0" ref="D10:D73">IF(C10&gt;0,C10/B10*100,"")</f>
        <v>0.7</v>
      </c>
      <c r="E10" s="119"/>
      <c r="F10" s="122">
        <f aca="true" t="shared" si="1" ref="F10:F73">IF(C10&gt;0,C10-E10,"")</f>
        <v>0.7</v>
      </c>
      <c r="G10" s="25">
        <v>24.8</v>
      </c>
      <c r="H10" s="119">
        <f>SUM(H11:H27)</f>
        <v>0</v>
      </c>
      <c r="I10" s="121">
        <f aca="true" t="shared" si="2" ref="I10:I73">IF(H10&gt;0,H10/G10*100,"")</f>
      </c>
      <c r="J10" s="27">
        <v>0</v>
      </c>
      <c r="K10" s="17">
        <v>0</v>
      </c>
    </row>
    <row r="11" spans="1:11" ht="13.5" hidden="1">
      <c r="A11" s="69" t="s">
        <v>2</v>
      </c>
      <c r="B11" s="55">
        <v>1.5</v>
      </c>
      <c r="C11" s="123"/>
      <c r="D11" s="119">
        <f t="shared" si="0"/>
      </c>
      <c r="E11" s="123"/>
      <c r="F11" s="122">
        <f t="shared" si="1"/>
      </c>
      <c r="G11" s="39">
        <v>3.2</v>
      </c>
      <c r="H11" s="123"/>
      <c r="I11" s="119">
        <f t="shared" si="2"/>
      </c>
      <c r="J11" s="28"/>
      <c r="K11" s="19">
        <v>0</v>
      </c>
    </row>
    <row r="12" spans="1:11" ht="13.5">
      <c r="A12" s="69" t="s">
        <v>3</v>
      </c>
      <c r="B12" s="55">
        <v>25.6</v>
      </c>
      <c r="C12" s="123">
        <v>0.7</v>
      </c>
      <c r="D12" s="28">
        <f t="shared" si="0"/>
        <v>2.7</v>
      </c>
      <c r="E12" s="28"/>
      <c r="F12" s="127">
        <f t="shared" si="1"/>
        <v>0.7</v>
      </c>
      <c r="G12" s="39">
        <v>0.9</v>
      </c>
      <c r="H12" s="123"/>
      <c r="I12" s="119">
        <f t="shared" si="2"/>
      </c>
      <c r="J12" s="28"/>
      <c r="K12" s="19">
        <v>0</v>
      </c>
    </row>
    <row r="13" spans="1:11" ht="13.5" hidden="1">
      <c r="A13" s="69" t="s">
        <v>4</v>
      </c>
      <c r="B13" s="18">
        <v>3.7</v>
      </c>
      <c r="C13" s="28"/>
      <c r="D13" s="28">
        <f t="shared" si="0"/>
      </c>
      <c r="E13" s="28"/>
      <c r="F13" s="127">
        <f t="shared" si="1"/>
      </c>
      <c r="G13" s="39">
        <v>0.9</v>
      </c>
      <c r="H13" s="28"/>
      <c r="I13" s="28">
        <f t="shared" si="2"/>
      </c>
      <c r="J13" s="28"/>
      <c r="K13" s="19">
        <v>0</v>
      </c>
    </row>
    <row r="14" spans="1:11" ht="13.5" hidden="1">
      <c r="A14" s="69" t="s">
        <v>5</v>
      </c>
      <c r="B14" s="18">
        <v>5.5</v>
      </c>
      <c r="C14" s="28"/>
      <c r="D14" s="47">
        <f t="shared" si="0"/>
      </c>
      <c r="E14" s="28"/>
      <c r="F14" s="127">
        <f t="shared" si="1"/>
      </c>
      <c r="G14" s="39">
        <v>2.3</v>
      </c>
      <c r="H14" s="28"/>
      <c r="I14" s="47">
        <f t="shared" si="2"/>
      </c>
      <c r="J14" s="28"/>
      <c r="K14" s="19">
        <v>0</v>
      </c>
    </row>
    <row r="15" spans="1:11" ht="13.5" hidden="1">
      <c r="A15" s="69" t="s">
        <v>6</v>
      </c>
      <c r="B15" s="18">
        <v>1.5</v>
      </c>
      <c r="C15" s="28"/>
      <c r="D15" s="28">
        <f t="shared" si="0"/>
      </c>
      <c r="E15" s="28"/>
      <c r="F15" s="127">
        <f t="shared" si="1"/>
      </c>
      <c r="G15" s="39">
        <v>0.3</v>
      </c>
      <c r="H15" s="28"/>
      <c r="I15" s="28">
        <f t="shared" si="2"/>
      </c>
      <c r="J15" s="28"/>
      <c r="K15" s="19">
        <v>0</v>
      </c>
    </row>
    <row r="16" spans="1:11" ht="13.5" hidden="1">
      <c r="A16" s="69" t="s">
        <v>7</v>
      </c>
      <c r="B16" s="18">
        <v>2.9</v>
      </c>
      <c r="C16" s="28"/>
      <c r="D16" s="28">
        <f t="shared" si="0"/>
      </c>
      <c r="E16" s="28"/>
      <c r="F16" s="127">
        <f t="shared" si="1"/>
      </c>
      <c r="G16" s="39">
        <v>0.8</v>
      </c>
      <c r="H16" s="28"/>
      <c r="I16" s="28">
        <f t="shared" si="2"/>
      </c>
      <c r="J16" s="28"/>
      <c r="K16" s="19">
        <v>0</v>
      </c>
    </row>
    <row r="17" spans="1:12" ht="13.5" hidden="1">
      <c r="A17" s="69" t="s">
        <v>8</v>
      </c>
      <c r="B17" s="18">
        <v>1.7</v>
      </c>
      <c r="C17" s="28"/>
      <c r="D17" s="28">
        <f t="shared" si="0"/>
      </c>
      <c r="E17" s="28"/>
      <c r="F17" s="127">
        <f t="shared" si="1"/>
      </c>
      <c r="G17" s="39">
        <v>0.3</v>
      </c>
      <c r="H17" s="28"/>
      <c r="I17" s="28">
        <f t="shared" si="2"/>
      </c>
      <c r="J17" s="28"/>
      <c r="K17" s="19">
        <v>0</v>
      </c>
      <c r="L17" s="6" t="s">
        <v>125</v>
      </c>
    </row>
    <row r="18" spans="1:11" ht="13.5" hidden="1">
      <c r="A18" s="69" t="s">
        <v>9</v>
      </c>
      <c r="B18" s="18">
        <v>1.5</v>
      </c>
      <c r="C18" s="28"/>
      <c r="D18" s="28">
        <f t="shared" si="0"/>
      </c>
      <c r="E18" s="28"/>
      <c r="F18" s="127">
        <f t="shared" si="1"/>
      </c>
      <c r="G18" s="39">
        <v>0.3</v>
      </c>
      <c r="H18" s="28"/>
      <c r="I18" s="28">
        <f t="shared" si="2"/>
      </c>
      <c r="J18" s="28"/>
      <c r="K18" s="19">
        <v>0</v>
      </c>
    </row>
    <row r="19" spans="1:11" ht="13.5" hidden="1">
      <c r="A19" s="69" t="s">
        <v>10</v>
      </c>
      <c r="B19" s="18">
        <v>7.9</v>
      </c>
      <c r="C19" s="28"/>
      <c r="D19" s="28">
        <f t="shared" si="0"/>
      </c>
      <c r="E19" s="28"/>
      <c r="F19" s="127">
        <f t="shared" si="1"/>
      </c>
      <c r="G19" s="39">
        <v>1.6</v>
      </c>
      <c r="H19" s="28"/>
      <c r="I19" s="28">
        <f t="shared" si="2"/>
      </c>
      <c r="J19" s="28"/>
      <c r="K19" s="19">
        <v>0</v>
      </c>
    </row>
    <row r="20" spans="1:11" ht="13.5" hidden="1">
      <c r="A20" s="69" t="s">
        <v>61</v>
      </c>
      <c r="B20" s="18">
        <v>15.6</v>
      </c>
      <c r="C20" s="28"/>
      <c r="D20" s="28">
        <f t="shared" si="0"/>
      </c>
      <c r="E20" s="28"/>
      <c r="F20" s="127">
        <f t="shared" si="1"/>
      </c>
      <c r="G20" s="39">
        <v>7.8</v>
      </c>
      <c r="H20" s="28"/>
      <c r="I20" s="28">
        <f t="shared" si="2"/>
      </c>
      <c r="J20" s="28"/>
      <c r="K20" s="19">
        <v>0</v>
      </c>
    </row>
    <row r="21" spans="1:11" ht="13.5" hidden="1">
      <c r="A21" s="69" t="s">
        <v>11</v>
      </c>
      <c r="B21" s="18">
        <v>3</v>
      </c>
      <c r="C21" s="28"/>
      <c r="D21" s="28">
        <f t="shared" si="0"/>
      </c>
      <c r="E21" s="28"/>
      <c r="F21" s="127">
        <f t="shared" si="1"/>
      </c>
      <c r="G21" s="39">
        <v>1.37</v>
      </c>
      <c r="H21" s="28"/>
      <c r="I21" s="28">
        <f t="shared" si="2"/>
      </c>
      <c r="J21" s="28"/>
      <c r="K21" s="19">
        <v>0</v>
      </c>
    </row>
    <row r="22" spans="1:11" ht="13.5" hidden="1">
      <c r="A22" s="69" t="s">
        <v>12</v>
      </c>
      <c r="B22" s="18">
        <v>5.2</v>
      </c>
      <c r="C22" s="28"/>
      <c r="D22" s="28">
        <f t="shared" si="0"/>
      </c>
      <c r="E22" s="28"/>
      <c r="F22" s="127">
        <f t="shared" si="1"/>
      </c>
      <c r="G22" s="39">
        <v>0.9</v>
      </c>
      <c r="H22" s="28"/>
      <c r="I22" s="28">
        <f t="shared" si="2"/>
      </c>
      <c r="J22" s="28"/>
      <c r="K22" s="19">
        <v>0</v>
      </c>
    </row>
    <row r="23" spans="1:11" ht="13.5" hidden="1">
      <c r="A23" s="69" t="s">
        <v>13</v>
      </c>
      <c r="B23" s="18">
        <v>2.8</v>
      </c>
      <c r="C23" s="28"/>
      <c r="D23" s="28">
        <f t="shared" si="0"/>
      </c>
      <c r="E23" s="28"/>
      <c r="F23" s="127">
        <f t="shared" si="1"/>
      </c>
      <c r="G23" s="39">
        <v>0.5</v>
      </c>
      <c r="H23" s="28"/>
      <c r="I23" s="28">
        <f t="shared" si="2"/>
      </c>
      <c r="J23" s="28"/>
      <c r="K23" s="19">
        <v>0</v>
      </c>
    </row>
    <row r="24" spans="1:11" ht="13.5" hidden="1">
      <c r="A24" s="69" t="s">
        <v>14</v>
      </c>
      <c r="B24" s="18">
        <v>5.03</v>
      </c>
      <c r="C24" s="28"/>
      <c r="D24" s="28">
        <f t="shared" si="0"/>
      </c>
      <c r="E24" s="28"/>
      <c r="F24" s="127">
        <f t="shared" si="1"/>
      </c>
      <c r="G24" s="39">
        <v>0.5</v>
      </c>
      <c r="H24" s="28"/>
      <c r="I24" s="28">
        <f t="shared" si="2"/>
      </c>
      <c r="J24" s="28"/>
      <c r="K24" s="19">
        <v>0</v>
      </c>
    </row>
    <row r="25" spans="1:11" ht="13.5" hidden="1">
      <c r="A25" s="69" t="s">
        <v>15</v>
      </c>
      <c r="B25" s="18">
        <v>8.4</v>
      </c>
      <c r="C25" s="28"/>
      <c r="D25" s="28">
        <f t="shared" si="0"/>
      </c>
      <c r="E25" s="28"/>
      <c r="F25" s="127">
        <f t="shared" si="1"/>
      </c>
      <c r="G25" s="39">
        <v>1</v>
      </c>
      <c r="H25" s="28"/>
      <c r="I25" s="28">
        <f t="shared" si="2"/>
      </c>
      <c r="J25" s="28"/>
      <c r="K25" s="19">
        <v>0</v>
      </c>
    </row>
    <row r="26" spans="1:11" ht="13.5" hidden="1">
      <c r="A26" s="69" t="s">
        <v>16</v>
      </c>
      <c r="B26" s="18">
        <v>11.7</v>
      </c>
      <c r="C26" s="28"/>
      <c r="D26" s="28">
        <f t="shared" si="0"/>
      </c>
      <c r="E26" s="28"/>
      <c r="F26" s="127">
        <f t="shared" si="1"/>
      </c>
      <c r="G26" s="39">
        <v>1.2</v>
      </c>
      <c r="H26" s="28"/>
      <c r="I26" s="28">
        <f t="shared" si="2"/>
      </c>
      <c r="J26" s="28"/>
      <c r="K26" s="19">
        <v>0</v>
      </c>
    </row>
    <row r="27" spans="1:11" ht="13.5" hidden="1">
      <c r="A27" s="69" t="s">
        <v>17</v>
      </c>
      <c r="B27" s="18">
        <v>3.2</v>
      </c>
      <c r="C27" s="28">
        <v>0</v>
      </c>
      <c r="D27" s="28">
        <f t="shared" si="0"/>
      </c>
      <c r="E27" s="28"/>
      <c r="F27" s="127">
        <f t="shared" si="1"/>
      </c>
      <c r="G27" s="39">
        <v>0.9</v>
      </c>
      <c r="H27" s="28">
        <v>0</v>
      </c>
      <c r="I27" s="28">
        <f t="shared" si="2"/>
      </c>
      <c r="J27" s="28"/>
      <c r="K27" s="19">
        <v>0</v>
      </c>
    </row>
    <row r="28" spans="1:11" ht="13.5" hidden="1">
      <c r="A28" s="69"/>
      <c r="B28" s="18">
        <v>0</v>
      </c>
      <c r="C28" s="28"/>
      <c r="D28" s="28">
        <f t="shared" si="0"/>
      </c>
      <c r="E28" s="28"/>
      <c r="F28" s="127"/>
      <c r="G28" s="26">
        <v>0</v>
      </c>
      <c r="H28" s="28"/>
      <c r="I28" s="28">
        <f t="shared" si="2"/>
      </c>
      <c r="J28" s="28">
        <v>0</v>
      </c>
      <c r="K28" s="19">
        <v>0</v>
      </c>
    </row>
    <row r="29" spans="1:11" ht="13.5">
      <c r="A29" s="64" t="s">
        <v>18</v>
      </c>
      <c r="B29" s="108">
        <v>21.6</v>
      </c>
      <c r="C29" s="119">
        <f>SUM(C30:C39)-C33</f>
        <v>0</v>
      </c>
      <c r="D29" s="119">
        <f t="shared" si="0"/>
      </c>
      <c r="E29" s="119"/>
      <c r="F29" s="122">
        <f t="shared" si="1"/>
      </c>
      <c r="G29" s="39">
        <v>6.2</v>
      </c>
      <c r="H29" s="119">
        <f>SUM(H30:H39)-H33</f>
        <v>0</v>
      </c>
      <c r="I29" s="119">
        <f t="shared" si="2"/>
      </c>
      <c r="J29" s="28"/>
      <c r="K29" s="19">
        <v>0</v>
      </c>
    </row>
    <row r="30" spans="1:11" ht="13.5" hidden="1">
      <c r="A30" s="69" t="s">
        <v>62</v>
      </c>
      <c r="B30" s="55">
        <v>0.4</v>
      </c>
      <c r="C30" s="123"/>
      <c r="D30" s="119">
        <f t="shared" si="0"/>
      </c>
      <c r="E30" s="123"/>
      <c r="F30" s="122">
        <f t="shared" si="1"/>
      </c>
      <c r="G30" s="39">
        <v>0.02</v>
      </c>
      <c r="H30" s="123"/>
      <c r="I30" s="119">
        <f t="shared" si="2"/>
      </c>
      <c r="J30" s="28"/>
      <c r="K30" s="19">
        <v>0</v>
      </c>
    </row>
    <row r="31" spans="1:11" ht="13.5" hidden="1">
      <c r="A31" s="69" t="s">
        <v>19</v>
      </c>
      <c r="B31" s="55">
        <v>0.6</v>
      </c>
      <c r="C31" s="123"/>
      <c r="D31" s="119">
        <f t="shared" si="0"/>
      </c>
      <c r="E31" s="123"/>
      <c r="F31" s="122">
        <f t="shared" si="1"/>
      </c>
      <c r="G31" s="39">
        <v>0.1</v>
      </c>
      <c r="H31" s="123"/>
      <c r="I31" s="119">
        <f t="shared" si="2"/>
      </c>
      <c r="J31" s="28"/>
      <c r="K31" s="19">
        <v>0</v>
      </c>
    </row>
    <row r="32" spans="1:11" ht="13.5" hidden="1">
      <c r="A32" s="69" t="s">
        <v>20</v>
      </c>
      <c r="B32" s="55">
        <v>1.6</v>
      </c>
      <c r="C32" s="123"/>
      <c r="D32" s="119">
        <f t="shared" si="0"/>
      </c>
      <c r="E32" s="123"/>
      <c r="F32" s="122">
        <f t="shared" si="1"/>
      </c>
      <c r="G32" s="39">
        <v>0.05</v>
      </c>
      <c r="H32" s="123"/>
      <c r="I32" s="119">
        <f t="shared" si="2"/>
      </c>
      <c r="J32" s="28"/>
      <c r="K32" s="19">
        <v>0</v>
      </c>
    </row>
    <row r="33" spans="1:11" ht="13.5" hidden="1">
      <c r="A33" s="69" t="s">
        <v>129</v>
      </c>
      <c r="B33" s="55">
        <v>0</v>
      </c>
      <c r="C33" s="123"/>
      <c r="D33" s="119">
        <f t="shared" si="0"/>
      </c>
      <c r="E33" s="123"/>
      <c r="F33" s="122">
        <f t="shared" si="1"/>
      </c>
      <c r="G33" s="39">
        <v>0</v>
      </c>
      <c r="H33" s="123"/>
      <c r="I33" s="119">
        <f t="shared" si="2"/>
      </c>
      <c r="J33" s="28"/>
      <c r="K33" s="19">
        <v>0</v>
      </c>
    </row>
    <row r="34" spans="1:11" ht="13.5" hidden="1">
      <c r="A34" s="69" t="s">
        <v>21</v>
      </c>
      <c r="B34" s="55">
        <v>3.1</v>
      </c>
      <c r="C34" s="123"/>
      <c r="D34" s="119">
        <f t="shared" si="0"/>
      </c>
      <c r="E34" s="123"/>
      <c r="F34" s="122">
        <f t="shared" si="1"/>
      </c>
      <c r="G34" s="39">
        <v>0.2</v>
      </c>
      <c r="H34" s="123"/>
      <c r="I34" s="119">
        <f t="shared" si="2"/>
      </c>
      <c r="J34" s="28">
        <v>0</v>
      </c>
      <c r="K34" s="19">
        <v>0</v>
      </c>
    </row>
    <row r="35" spans="1:11" ht="13.5">
      <c r="A35" s="69" t="s">
        <v>64</v>
      </c>
      <c r="B35" s="55">
        <v>3.3</v>
      </c>
      <c r="C35" s="123"/>
      <c r="D35" s="119">
        <f t="shared" si="0"/>
      </c>
      <c r="E35" s="123"/>
      <c r="F35" s="122">
        <f t="shared" si="1"/>
      </c>
      <c r="G35" s="39">
        <v>1.1</v>
      </c>
      <c r="H35" s="126">
        <v>0.01</v>
      </c>
      <c r="I35" s="28">
        <f>IF(H35&gt;0,H35/G35*100,"")</f>
        <v>0.9</v>
      </c>
      <c r="J35" s="28"/>
      <c r="K35" s="19">
        <v>0</v>
      </c>
    </row>
    <row r="36" spans="1:11" ht="13.5" hidden="1">
      <c r="A36" s="69" t="s">
        <v>22</v>
      </c>
      <c r="B36" s="55">
        <v>4.8</v>
      </c>
      <c r="C36" s="123"/>
      <c r="D36" s="119">
        <f t="shared" si="0"/>
      </c>
      <c r="E36" s="123"/>
      <c r="F36" s="122">
        <f t="shared" si="1"/>
      </c>
      <c r="G36" s="39">
        <v>2.6</v>
      </c>
      <c r="H36" s="123"/>
      <c r="I36" s="119">
        <f t="shared" si="2"/>
      </c>
      <c r="J36" s="28"/>
      <c r="K36" s="19">
        <v>0</v>
      </c>
    </row>
    <row r="37" spans="1:11" ht="13.5" hidden="1">
      <c r="A37" s="69" t="s">
        <v>23</v>
      </c>
      <c r="B37" s="55">
        <v>0</v>
      </c>
      <c r="C37" s="123"/>
      <c r="D37" s="119">
        <f t="shared" si="0"/>
      </c>
      <c r="E37" s="123"/>
      <c r="F37" s="122">
        <f t="shared" si="1"/>
      </c>
      <c r="G37" s="39">
        <v>0</v>
      </c>
      <c r="H37" s="123"/>
      <c r="I37" s="119">
        <f t="shared" si="2"/>
      </c>
      <c r="J37" s="28"/>
      <c r="K37" s="19">
        <v>0</v>
      </c>
    </row>
    <row r="38" spans="1:11" ht="13.5" hidden="1">
      <c r="A38" s="69" t="s">
        <v>24</v>
      </c>
      <c r="B38" s="55">
        <v>6</v>
      </c>
      <c r="C38" s="123"/>
      <c r="D38" s="119">
        <f t="shared" si="0"/>
      </c>
      <c r="E38" s="123"/>
      <c r="F38" s="122">
        <f t="shared" si="1"/>
      </c>
      <c r="G38" s="39">
        <v>1.9</v>
      </c>
      <c r="H38" s="123"/>
      <c r="I38" s="119">
        <f t="shared" si="2"/>
      </c>
      <c r="J38" s="28"/>
      <c r="K38" s="19">
        <v>0</v>
      </c>
    </row>
    <row r="39" spans="1:11" s="7" customFormat="1" ht="13.5" hidden="1">
      <c r="A39" s="69" t="s">
        <v>25</v>
      </c>
      <c r="B39" s="55">
        <v>1.8</v>
      </c>
      <c r="C39" s="123"/>
      <c r="D39" s="119">
        <f t="shared" si="0"/>
      </c>
      <c r="E39" s="123"/>
      <c r="F39" s="122">
        <f t="shared" si="1"/>
      </c>
      <c r="G39" s="26">
        <v>0.26</v>
      </c>
      <c r="H39" s="123"/>
      <c r="I39" s="119">
        <f t="shared" si="2"/>
      </c>
      <c r="J39" s="28">
        <v>10.6</v>
      </c>
      <c r="K39" s="19">
        <v>3.2</v>
      </c>
    </row>
    <row r="40" spans="1:11" s="7" customFormat="1" ht="13.5">
      <c r="A40" s="64" t="s">
        <v>65</v>
      </c>
      <c r="B40" s="16">
        <v>26.3</v>
      </c>
      <c r="C40" s="27">
        <f>SUM(C41:C48)</f>
        <v>4.7</v>
      </c>
      <c r="D40" s="27">
        <f t="shared" si="0"/>
        <v>17.9</v>
      </c>
      <c r="E40" s="27">
        <f>SUM(E41:E48)</f>
        <v>7.5</v>
      </c>
      <c r="F40" s="129">
        <f t="shared" si="1"/>
        <v>-2.8</v>
      </c>
      <c r="G40" s="45">
        <v>89.6</v>
      </c>
      <c r="H40" s="27">
        <f>SUM(H41:H48)</f>
        <v>8.7</v>
      </c>
      <c r="I40" s="27">
        <f t="shared" si="2"/>
        <v>9.7</v>
      </c>
      <c r="J40" s="27">
        <f>SUM(J41:J48)</f>
        <v>13.1</v>
      </c>
      <c r="K40" s="17">
        <v>0</v>
      </c>
    </row>
    <row r="41" spans="1:11" ht="13.5">
      <c r="A41" s="69" t="s">
        <v>66</v>
      </c>
      <c r="B41" s="55">
        <v>0.1</v>
      </c>
      <c r="C41" s="126">
        <v>0.02</v>
      </c>
      <c r="D41" s="123">
        <f t="shared" si="0"/>
        <v>20</v>
      </c>
      <c r="E41" s="126">
        <v>0.05</v>
      </c>
      <c r="F41" s="125">
        <f t="shared" si="1"/>
        <v>0</v>
      </c>
      <c r="G41" s="39">
        <v>0.2</v>
      </c>
      <c r="H41" s="47">
        <v>0.02</v>
      </c>
      <c r="I41" s="123">
        <f t="shared" si="2"/>
        <v>10</v>
      </c>
      <c r="J41" s="130">
        <v>0.004</v>
      </c>
      <c r="K41" s="19">
        <v>0</v>
      </c>
    </row>
    <row r="42" spans="1:11" ht="13.5" hidden="1">
      <c r="A42" s="69" t="s">
        <v>69</v>
      </c>
      <c r="B42" s="55">
        <v>0</v>
      </c>
      <c r="C42" s="123"/>
      <c r="D42" s="123">
        <f t="shared" si="0"/>
      </c>
      <c r="E42" s="126">
        <v>0.04</v>
      </c>
      <c r="F42" s="125">
        <f t="shared" si="1"/>
      </c>
      <c r="G42" s="39">
        <v>0.5</v>
      </c>
      <c r="H42" s="28"/>
      <c r="I42" s="123">
        <f t="shared" si="2"/>
      </c>
      <c r="J42" s="28"/>
      <c r="K42" s="19">
        <v>3.8</v>
      </c>
    </row>
    <row r="43" spans="1:11" ht="13.5">
      <c r="A43" s="69" t="s">
        <v>101</v>
      </c>
      <c r="B43" s="55">
        <v>0.6</v>
      </c>
      <c r="C43" s="123">
        <v>0.1</v>
      </c>
      <c r="D43" s="123">
        <f t="shared" si="0"/>
        <v>16.7</v>
      </c>
      <c r="E43" s="123">
        <v>0.5</v>
      </c>
      <c r="F43" s="125"/>
      <c r="G43" s="39">
        <v>2.437</v>
      </c>
      <c r="H43" s="28">
        <v>0.3</v>
      </c>
      <c r="I43" s="123">
        <f>IF(H43&gt;0,H43/G43*100,"")</f>
        <v>12.3</v>
      </c>
      <c r="J43" s="28">
        <v>0.7</v>
      </c>
      <c r="K43" s="19">
        <v>-0.1</v>
      </c>
    </row>
    <row r="44" spans="1:11" ht="13.5">
      <c r="A44" s="69" t="s">
        <v>26</v>
      </c>
      <c r="B44" s="109">
        <v>7.9</v>
      </c>
      <c r="C44" s="123"/>
      <c r="D44" s="123">
        <f t="shared" si="0"/>
      </c>
      <c r="E44" s="123">
        <v>3.9</v>
      </c>
      <c r="F44" s="125">
        <f t="shared" si="1"/>
      </c>
      <c r="G44" s="39">
        <v>26.3</v>
      </c>
      <c r="H44" s="28">
        <v>7.4</v>
      </c>
      <c r="I44" s="123">
        <f>IF(H44&gt;0,H44/G44*100,"")</f>
        <v>28.1</v>
      </c>
      <c r="J44" s="28">
        <v>10.7</v>
      </c>
      <c r="K44" s="19">
        <v>-0.1</v>
      </c>
    </row>
    <row r="45" spans="1:11" ht="13.5">
      <c r="A45" s="69" t="s">
        <v>28</v>
      </c>
      <c r="B45" s="55">
        <v>9.7</v>
      </c>
      <c r="C45" s="123">
        <v>1.5</v>
      </c>
      <c r="D45" s="123">
        <f t="shared" si="0"/>
        <v>15.5</v>
      </c>
      <c r="E45" s="123">
        <v>2.5</v>
      </c>
      <c r="F45" s="125">
        <f t="shared" si="1"/>
        <v>-1</v>
      </c>
      <c r="G45" s="39">
        <v>15.9</v>
      </c>
      <c r="H45" s="28">
        <v>0.2</v>
      </c>
      <c r="I45" s="123">
        <f>IF(H45&gt;0,H45/G45*100,"")</f>
        <v>1.3</v>
      </c>
      <c r="J45" s="28">
        <v>0.4</v>
      </c>
      <c r="K45" s="19">
        <v>-0.3</v>
      </c>
    </row>
    <row r="46" spans="1:11" s="7" customFormat="1" ht="13.5" hidden="1">
      <c r="A46" s="69" t="s">
        <v>29</v>
      </c>
      <c r="B46" s="55">
        <v>2.2</v>
      </c>
      <c r="C46" s="123"/>
      <c r="D46" s="123">
        <f t="shared" si="0"/>
      </c>
      <c r="E46" s="123"/>
      <c r="F46" s="125">
        <f t="shared" si="1"/>
      </c>
      <c r="G46" s="39">
        <v>32.6</v>
      </c>
      <c r="H46" s="28"/>
      <c r="I46" s="123">
        <f t="shared" si="2"/>
      </c>
      <c r="J46" s="28"/>
      <c r="K46" s="19">
        <v>1.4</v>
      </c>
    </row>
    <row r="47" spans="1:11" ht="13.5">
      <c r="A47" s="69" t="s">
        <v>30</v>
      </c>
      <c r="B47" s="55">
        <v>5.8</v>
      </c>
      <c r="C47" s="123">
        <v>3.1</v>
      </c>
      <c r="D47" s="123">
        <f t="shared" si="0"/>
        <v>53.4</v>
      </c>
      <c r="E47" s="123">
        <v>0.5</v>
      </c>
      <c r="F47" s="125">
        <f t="shared" si="1"/>
        <v>2.6</v>
      </c>
      <c r="G47" s="39">
        <v>11.7</v>
      </c>
      <c r="H47" s="28">
        <v>0.8</v>
      </c>
      <c r="I47" s="123">
        <f>IF(H47&gt;0,H47/G47*100,"")</f>
        <v>6.8</v>
      </c>
      <c r="J47" s="28">
        <v>1.3</v>
      </c>
      <c r="K47" s="19">
        <v>0.1</v>
      </c>
    </row>
    <row r="48" spans="1:26" ht="13.5" hidden="1">
      <c r="A48" s="69" t="s">
        <v>102</v>
      </c>
      <c r="B48" s="55">
        <v>0</v>
      </c>
      <c r="C48" s="123"/>
      <c r="D48" s="123">
        <f t="shared" si="0"/>
      </c>
      <c r="E48" s="123"/>
      <c r="F48" s="125"/>
      <c r="G48" s="39">
        <v>0</v>
      </c>
      <c r="H48" s="28"/>
      <c r="I48" s="123">
        <f t="shared" si="2"/>
      </c>
      <c r="J48" s="28"/>
      <c r="K48" s="19">
        <v>-0.1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114" customFormat="1" ht="13.5">
      <c r="A49" s="64" t="s">
        <v>130</v>
      </c>
      <c r="B49" s="16">
        <v>19.5</v>
      </c>
      <c r="C49" s="27">
        <f>SUM(C50:C56)</f>
        <v>0.8</v>
      </c>
      <c r="D49" s="27">
        <f t="shared" si="0"/>
        <v>4.1</v>
      </c>
      <c r="E49" s="27">
        <v>1.6</v>
      </c>
      <c r="F49" s="129">
        <f t="shared" si="1"/>
        <v>-0.8</v>
      </c>
      <c r="G49" s="111">
        <v>29.7</v>
      </c>
      <c r="H49" s="27">
        <f>SUM(H50:H56)</f>
        <v>1.1</v>
      </c>
      <c r="I49" s="27">
        <f t="shared" si="2"/>
        <v>3.7</v>
      </c>
      <c r="J49" s="49">
        <v>2.9</v>
      </c>
      <c r="K49" s="112">
        <v>-0.9</v>
      </c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ht="13.5" hidden="1">
      <c r="A50" s="69" t="s">
        <v>67</v>
      </c>
      <c r="B50" s="55">
        <v>0.23</v>
      </c>
      <c r="C50" s="123"/>
      <c r="D50" s="123">
        <f t="shared" si="0"/>
      </c>
      <c r="E50" s="123">
        <v>0.3</v>
      </c>
      <c r="F50" s="125">
        <f t="shared" si="1"/>
      </c>
      <c r="G50" s="39">
        <v>1.1</v>
      </c>
      <c r="H50" s="57"/>
      <c r="I50" s="123">
        <f t="shared" si="2"/>
      </c>
      <c r="J50" s="33">
        <v>0.3</v>
      </c>
      <c r="K50" s="19">
        <v>0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.5" hidden="1">
      <c r="A51" s="69" t="s">
        <v>68</v>
      </c>
      <c r="B51" s="55">
        <v>1.7</v>
      </c>
      <c r="C51" s="123"/>
      <c r="D51" s="123">
        <f t="shared" si="0"/>
      </c>
      <c r="E51" s="123">
        <v>0.3</v>
      </c>
      <c r="F51" s="125">
        <f t="shared" si="1"/>
      </c>
      <c r="G51" s="39">
        <v>1.1</v>
      </c>
      <c r="H51" s="28"/>
      <c r="I51" s="123">
        <f t="shared" si="2"/>
      </c>
      <c r="J51" s="28">
        <v>0.1</v>
      </c>
      <c r="K51" s="19">
        <v>0.3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5">
      <c r="A52" s="69" t="s">
        <v>57</v>
      </c>
      <c r="B52" s="55">
        <v>3.5</v>
      </c>
      <c r="C52" s="123">
        <v>0.6</v>
      </c>
      <c r="D52" s="123">
        <f t="shared" si="0"/>
        <v>17.1</v>
      </c>
      <c r="E52" s="123">
        <v>0.4</v>
      </c>
      <c r="F52" s="125">
        <f t="shared" si="1"/>
        <v>0.2</v>
      </c>
      <c r="G52" s="39">
        <v>16</v>
      </c>
      <c r="H52" s="28">
        <v>1.1</v>
      </c>
      <c r="I52" s="123">
        <f t="shared" si="2"/>
        <v>6.9</v>
      </c>
      <c r="J52" s="28">
        <v>0.2</v>
      </c>
      <c r="K52" s="19">
        <v>0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11" ht="13.5">
      <c r="A53" s="69" t="s">
        <v>58</v>
      </c>
      <c r="B53" s="55">
        <v>3.87</v>
      </c>
      <c r="C53" s="123">
        <v>0.1</v>
      </c>
      <c r="D53" s="123">
        <f t="shared" si="0"/>
        <v>2.6</v>
      </c>
      <c r="E53" s="123">
        <v>0.4</v>
      </c>
      <c r="F53" s="125">
        <f t="shared" si="1"/>
        <v>-0.3</v>
      </c>
      <c r="G53" s="26">
        <v>0.39</v>
      </c>
      <c r="H53" s="28"/>
      <c r="I53" s="123">
        <f t="shared" si="2"/>
      </c>
      <c r="J53" s="28"/>
      <c r="K53" s="19">
        <v>2</v>
      </c>
    </row>
    <row r="54" spans="1:11" s="7" customFormat="1" ht="13.5">
      <c r="A54" s="69" t="s">
        <v>131</v>
      </c>
      <c r="B54" s="55">
        <v>4.5</v>
      </c>
      <c r="C54" s="123">
        <v>0.1</v>
      </c>
      <c r="D54" s="123">
        <f t="shared" si="0"/>
        <v>2.2</v>
      </c>
      <c r="E54" s="123"/>
      <c r="F54" s="125">
        <f t="shared" si="1"/>
        <v>0.1</v>
      </c>
      <c r="G54" s="39">
        <v>1.5</v>
      </c>
      <c r="H54" s="28"/>
      <c r="I54" s="123">
        <f t="shared" si="2"/>
      </c>
      <c r="J54" s="28">
        <v>0.3</v>
      </c>
      <c r="K54" s="19">
        <v>0</v>
      </c>
    </row>
    <row r="55" spans="1:11" ht="13.5">
      <c r="A55" s="87" t="s">
        <v>71</v>
      </c>
      <c r="B55" s="177">
        <v>0.5</v>
      </c>
      <c r="C55" s="173">
        <v>0.01</v>
      </c>
      <c r="D55" s="163">
        <f t="shared" si="0"/>
        <v>2</v>
      </c>
      <c r="E55" s="163">
        <v>0.04</v>
      </c>
      <c r="F55" s="164">
        <f t="shared" si="1"/>
        <v>0</v>
      </c>
      <c r="G55" s="180">
        <v>1.1</v>
      </c>
      <c r="H55" s="34"/>
      <c r="I55" s="163">
        <f t="shared" si="2"/>
      </c>
      <c r="J55" s="34"/>
      <c r="K55" s="181">
        <v>0</v>
      </c>
    </row>
    <row r="56" spans="1:11" ht="13.5" hidden="1">
      <c r="A56" s="174" t="s">
        <v>27</v>
      </c>
      <c r="B56" s="175">
        <v>5.2</v>
      </c>
      <c r="C56" s="159"/>
      <c r="D56" s="176">
        <f t="shared" si="0"/>
      </c>
      <c r="E56" s="159">
        <v>0.2</v>
      </c>
      <c r="F56" s="160">
        <f t="shared" si="1"/>
      </c>
      <c r="G56" s="178">
        <v>8.5</v>
      </c>
      <c r="H56" s="35"/>
      <c r="I56" s="176">
        <f t="shared" si="2"/>
      </c>
      <c r="J56" s="35">
        <v>2</v>
      </c>
      <c r="K56" s="179">
        <v>0</v>
      </c>
    </row>
    <row r="57" spans="1:11" s="7" customFormat="1" ht="13.5" hidden="1">
      <c r="A57" s="64" t="s">
        <v>31</v>
      </c>
      <c r="B57" s="48">
        <v>66</v>
      </c>
      <c r="C57" s="27">
        <f>SUM(C58:C71)</f>
        <v>0</v>
      </c>
      <c r="D57" s="16">
        <f t="shared" si="0"/>
      </c>
      <c r="E57" s="27"/>
      <c r="F57" s="17">
        <f t="shared" si="1"/>
      </c>
      <c r="G57" s="45">
        <v>30.1</v>
      </c>
      <c r="H57" s="27">
        <f>SUM(H58:H71)</f>
        <v>0</v>
      </c>
      <c r="I57" s="16">
        <f t="shared" si="2"/>
      </c>
      <c r="J57" s="27"/>
      <c r="K57" s="17">
        <v>0</v>
      </c>
    </row>
    <row r="58" spans="1:11" ht="13.5" hidden="1">
      <c r="A58" s="69" t="s">
        <v>72</v>
      </c>
      <c r="B58" s="30">
        <v>2.6</v>
      </c>
      <c r="C58" s="28"/>
      <c r="D58" s="18">
        <f t="shared" si="0"/>
      </c>
      <c r="E58" s="28"/>
      <c r="F58" s="19">
        <f t="shared" si="1"/>
      </c>
      <c r="G58" s="39">
        <v>1.5</v>
      </c>
      <c r="H58" s="28"/>
      <c r="I58" s="18">
        <f t="shared" si="2"/>
      </c>
      <c r="J58" s="28"/>
      <c r="K58" s="19">
        <v>0</v>
      </c>
    </row>
    <row r="59" spans="1:11" ht="13.5" hidden="1">
      <c r="A59" s="69" t="s">
        <v>73</v>
      </c>
      <c r="B59" s="30">
        <v>2.3</v>
      </c>
      <c r="C59" s="28"/>
      <c r="D59" s="18">
        <f t="shared" si="0"/>
      </c>
      <c r="E59" s="28"/>
      <c r="F59" s="19">
        <f t="shared" si="1"/>
      </c>
      <c r="G59" s="39">
        <v>1.2</v>
      </c>
      <c r="H59" s="28"/>
      <c r="I59" s="18">
        <f t="shared" si="2"/>
      </c>
      <c r="J59" s="28"/>
      <c r="K59" s="19">
        <v>0</v>
      </c>
    </row>
    <row r="60" spans="1:11" ht="13.5" hidden="1">
      <c r="A60" s="69" t="s">
        <v>74</v>
      </c>
      <c r="B60" s="30">
        <v>1.3</v>
      </c>
      <c r="C60" s="28"/>
      <c r="D60" s="18">
        <f t="shared" si="0"/>
      </c>
      <c r="E60" s="28"/>
      <c r="F60" s="19">
        <f t="shared" si="1"/>
      </c>
      <c r="G60" s="39">
        <v>2.9</v>
      </c>
      <c r="H60" s="28"/>
      <c r="I60" s="18">
        <f t="shared" si="2"/>
      </c>
      <c r="J60" s="28"/>
      <c r="K60" s="19">
        <v>0</v>
      </c>
    </row>
    <row r="61" spans="1:11" ht="13.5" hidden="1">
      <c r="A61" s="69" t="s">
        <v>75</v>
      </c>
      <c r="B61" s="30">
        <v>8</v>
      </c>
      <c r="C61" s="28"/>
      <c r="D61" s="18">
        <f t="shared" si="0"/>
      </c>
      <c r="E61" s="28"/>
      <c r="F61" s="19">
        <f t="shared" si="1"/>
      </c>
      <c r="G61" s="39">
        <v>2.1</v>
      </c>
      <c r="H61" s="28"/>
      <c r="I61" s="18">
        <f t="shared" si="2"/>
      </c>
      <c r="J61" s="28"/>
      <c r="K61" s="19">
        <v>0</v>
      </c>
    </row>
    <row r="62" spans="1:11" ht="13.5" hidden="1">
      <c r="A62" s="69" t="s">
        <v>59</v>
      </c>
      <c r="B62" s="30">
        <v>9.9</v>
      </c>
      <c r="C62" s="28"/>
      <c r="D62" s="18">
        <f t="shared" si="0"/>
      </c>
      <c r="E62" s="28"/>
      <c r="F62" s="19">
        <f t="shared" si="1"/>
      </c>
      <c r="G62" s="39">
        <v>0.8</v>
      </c>
      <c r="H62" s="28"/>
      <c r="I62" s="18">
        <f t="shared" si="2"/>
      </c>
      <c r="J62" s="28"/>
      <c r="K62" s="19">
        <v>0</v>
      </c>
    </row>
    <row r="63" spans="1:11" ht="13.5" hidden="1">
      <c r="A63" s="69" t="s">
        <v>60</v>
      </c>
      <c r="B63" s="30">
        <v>4.7</v>
      </c>
      <c r="C63" s="28"/>
      <c r="D63" s="18">
        <f t="shared" si="0"/>
      </c>
      <c r="E63" s="28"/>
      <c r="F63" s="19">
        <f t="shared" si="1"/>
      </c>
      <c r="G63" s="39">
        <v>0.3</v>
      </c>
      <c r="H63" s="28"/>
      <c r="I63" s="18">
        <f t="shared" si="2"/>
      </c>
      <c r="J63" s="28"/>
      <c r="K63" s="19">
        <v>0</v>
      </c>
    </row>
    <row r="64" spans="1:11" ht="13.5" hidden="1">
      <c r="A64" s="69" t="s">
        <v>95</v>
      </c>
      <c r="B64" s="30">
        <v>5.18</v>
      </c>
      <c r="C64" s="28"/>
      <c r="D64" s="18">
        <f t="shared" si="0"/>
      </c>
      <c r="E64" s="28"/>
      <c r="F64" s="19">
        <f t="shared" si="1"/>
      </c>
      <c r="G64" s="39">
        <v>1.17</v>
      </c>
      <c r="H64" s="28"/>
      <c r="I64" s="18">
        <f t="shared" si="2"/>
      </c>
      <c r="J64" s="28"/>
      <c r="K64" s="19">
        <v>0</v>
      </c>
    </row>
    <row r="65" spans="1:11" ht="13.5" hidden="1">
      <c r="A65" s="69" t="s">
        <v>32</v>
      </c>
      <c r="B65" s="30">
        <v>2.1</v>
      </c>
      <c r="C65" s="28"/>
      <c r="D65" s="18">
        <f t="shared" si="0"/>
      </c>
      <c r="E65" s="28"/>
      <c r="F65" s="19">
        <f t="shared" si="1"/>
      </c>
      <c r="G65" s="39">
        <v>0.4</v>
      </c>
      <c r="H65" s="28"/>
      <c r="I65" s="18">
        <f t="shared" si="2"/>
      </c>
      <c r="J65" s="28"/>
      <c r="K65" s="19">
        <v>0</v>
      </c>
    </row>
    <row r="66" spans="1:11" ht="13.5" hidden="1">
      <c r="A66" s="69" t="s">
        <v>76</v>
      </c>
      <c r="B66" s="30">
        <v>14.6</v>
      </c>
      <c r="C66" s="28"/>
      <c r="D66" s="18">
        <f t="shared" si="0"/>
      </c>
      <c r="E66" s="28"/>
      <c r="F66" s="19">
        <f t="shared" si="1"/>
      </c>
      <c r="G66" s="39">
        <v>1.2</v>
      </c>
      <c r="H66" s="28"/>
      <c r="I66" s="18">
        <f t="shared" si="2"/>
      </c>
      <c r="J66" s="28"/>
      <c r="K66" s="19">
        <v>0</v>
      </c>
    </row>
    <row r="67" spans="1:11" ht="13.5" hidden="1">
      <c r="A67" s="69" t="s">
        <v>33</v>
      </c>
      <c r="B67" s="30">
        <v>1.7</v>
      </c>
      <c r="C67" s="28"/>
      <c r="D67" s="18">
        <f t="shared" si="0"/>
      </c>
      <c r="E67" s="28"/>
      <c r="F67" s="19">
        <f t="shared" si="1"/>
      </c>
      <c r="G67" s="39">
        <v>1.6</v>
      </c>
      <c r="H67" s="28"/>
      <c r="I67" s="18">
        <f t="shared" si="2"/>
      </c>
      <c r="J67" s="28"/>
      <c r="K67" s="19">
        <v>0</v>
      </c>
    </row>
    <row r="68" spans="1:11" ht="13.5" hidden="1">
      <c r="A68" s="69" t="s">
        <v>34</v>
      </c>
      <c r="B68" s="30">
        <v>4.6</v>
      </c>
      <c r="C68" s="28"/>
      <c r="D68" s="18">
        <f t="shared" si="0"/>
      </c>
      <c r="E68" s="28"/>
      <c r="F68" s="19">
        <f t="shared" si="1"/>
      </c>
      <c r="G68" s="39">
        <v>4.4</v>
      </c>
      <c r="H68" s="28"/>
      <c r="I68" s="18">
        <f t="shared" si="2"/>
      </c>
      <c r="J68" s="28"/>
      <c r="K68" s="19">
        <v>0</v>
      </c>
    </row>
    <row r="69" spans="1:11" ht="13.5" hidden="1">
      <c r="A69" s="69" t="s">
        <v>35</v>
      </c>
      <c r="B69" s="30">
        <v>6</v>
      </c>
      <c r="C69" s="28"/>
      <c r="D69" s="18">
        <f t="shared" si="0"/>
      </c>
      <c r="E69" s="28"/>
      <c r="F69" s="19">
        <f t="shared" si="1"/>
      </c>
      <c r="G69" s="26">
        <v>2.9</v>
      </c>
      <c r="H69" s="28"/>
      <c r="I69" s="18">
        <f t="shared" si="2"/>
      </c>
      <c r="J69" s="28"/>
      <c r="K69" s="19">
        <v>0</v>
      </c>
    </row>
    <row r="70" spans="1:11" s="7" customFormat="1" ht="13.5" hidden="1">
      <c r="A70" s="69" t="s">
        <v>36</v>
      </c>
      <c r="B70" s="30">
        <v>1</v>
      </c>
      <c r="C70" s="28"/>
      <c r="D70" s="18">
        <f t="shared" si="0"/>
      </c>
      <c r="E70" s="28"/>
      <c r="F70" s="19">
        <f t="shared" si="1"/>
      </c>
      <c r="G70" s="39">
        <v>7.8</v>
      </c>
      <c r="H70" s="28">
        <v>0</v>
      </c>
      <c r="I70" s="18">
        <f t="shared" si="2"/>
      </c>
      <c r="J70" s="28">
        <v>0</v>
      </c>
      <c r="K70" s="19">
        <v>0</v>
      </c>
    </row>
    <row r="71" spans="1:11" ht="13.5" hidden="1">
      <c r="A71" s="69" t="s">
        <v>37</v>
      </c>
      <c r="B71" s="30">
        <v>2</v>
      </c>
      <c r="C71" s="28"/>
      <c r="D71" s="18">
        <f t="shared" si="0"/>
      </c>
      <c r="E71" s="28"/>
      <c r="F71" s="19">
        <f t="shared" si="1"/>
      </c>
      <c r="G71" s="39">
        <v>1.8</v>
      </c>
      <c r="H71" s="28"/>
      <c r="I71" s="18">
        <f t="shared" si="2"/>
      </c>
      <c r="J71" s="28"/>
      <c r="K71" s="19">
        <v>0</v>
      </c>
    </row>
    <row r="72" spans="1:11" s="7" customFormat="1" ht="13.5" hidden="1">
      <c r="A72" s="64" t="s">
        <v>77</v>
      </c>
      <c r="B72" s="48">
        <v>35.555</v>
      </c>
      <c r="C72" s="27">
        <f>SUM(C73:C78)</f>
        <v>0</v>
      </c>
      <c r="D72" s="16">
        <f t="shared" si="0"/>
      </c>
      <c r="E72" s="27"/>
      <c r="F72" s="17">
        <f t="shared" si="1"/>
      </c>
      <c r="G72" s="45">
        <v>5.6</v>
      </c>
      <c r="H72" s="27">
        <f>SUM(H73:H78)</f>
        <v>0</v>
      </c>
      <c r="I72" s="16">
        <f t="shared" si="2"/>
      </c>
      <c r="J72" s="27"/>
      <c r="K72" s="17">
        <v>0</v>
      </c>
    </row>
    <row r="73" spans="1:11" ht="13.5" hidden="1">
      <c r="A73" s="69" t="s">
        <v>78</v>
      </c>
      <c r="B73" s="30">
        <v>4.3</v>
      </c>
      <c r="C73" s="28"/>
      <c r="D73" s="18">
        <f t="shared" si="0"/>
      </c>
      <c r="E73" s="28"/>
      <c r="F73" s="19">
        <f t="shared" si="1"/>
      </c>
      <c r="G73" s="39">
        <v>1</v>
      </c>
      <c r="H73" s="28"/>
      <c r="I73" s="18">
        <f t="shared" si="2"/>
      </c>
      <c r="J73" s="28"/>
      <c r="K73" s="19">
        <v>0</v>
      </c>
    </row>
    <row r="74" spans="1:11" ht="13.5" hidden="1">
      <c r="A74" s="69" t="s">
        <v>38</v>
      </c>
      <c r="B74" s="30">
        <v>14.4</v>
      </c>
      <c r="C74" s="28"/>
      <c r="D74" s="18">
        <f aca="true" t="shared" si="3" ref="D74:D84">IF(C74&gt;0,C74/B74*100,"")</f>
      </c>
      <c r="E74" s="28"/>
      <c r="F74" s="19">
        <f aca="true" t="shared" si="4" ref="F74:F84">IF(C74&gt;0,C74-E74,"")</f>
      </c>
      <c r="G74" s="39">
        <v>1.6</v>
      </c>
      <c r="H74" s="28"/>
      <c r="I74" s="18">
        <f aca="true" t="shared" si="5" ref="I74:I84">IF(H74&gt;0,H74/G74*100,"")</f>
      </c>
      <c r="J74" s="28"/>
      <c r="K74" s="19">
        <v>0</v>
      </c>
    </row>
    <row r="75" spans="1:11" ht="13.5" hidden="1">
      <c r="A75" s="69" t="s">
        <v>39</v>
      </c>
      <c r="B75" s="30">
        <v>9.7</v>
      </c>
      <c r="C75" s="28"/>
      <c r="D75" s="18">
        <f t="shared" si="3"/>
      </c>
      <c r="E75" s="28"/>
      <c r="F75" s="19">
        <f t="shared" si="4"/>
      </c>
      <c r="G75" s="39">
        <v>1.5</v>
      </c>
      <c r="H75" s="28"/>
      <c r="I75" s="18">
        <f t="shared" si="5"/>
      </c>
      <c r="J75" s="28"/>
      <c r="K75" s="19">
        <v>0</v>
      </c>
    </row>
    <row r="76" spans="1:11" s="7" customFormat="1" ht="13.5" hidden="1">
      <c r="A76" s="69" t="s">
        <v>132</v>
      </c>
      <c r="B76" s="30">
        <v>0</v>
      </c>
      <c r="C76" s="28"/>
      <c r="D76" s="18">
        <f t="shared" si="3"/>
      </c>
      <c r="E76" s="28"/>
      <c r="F76" s="19">
        <f t="shared" si="4"/>
      </c>
      <c r="G76" s="26">
        <v>0</v>
      </c>
      <c r="H76" s="28"/>
      <c r="I76" s="18">
        <f t="shared" si="5"/>
      </c>
      <c r="J76" s="28"/>
      <c r="K76" s="19">
        <v>0</v>
      </c>
    </row>
    <row r="77" spans="1:12" s="7" customFormat="1" ht="13.5" hidden="1">
      <c r="A77" s="69" t="s">
        <v>133</v>
      </c>
      <c r="B77" s="48">
        <v>0</v>
      </c>
      <c r="C77" s="27"/>
      <c r="D77" s="16">
        <f t="shared" si="3"/>
      </c>
      <c r="E77" s="27"/>
      <c r="F77" s="17">
        <f t="shared" si="4"/>
      </c>
      <c r="G77" s="39">
        <v>0</v>
      </c>
      <c r="H77" s="28">
        <v>0</v>
      </c>
      <c r="I77" s="16">
        <f t="shared" si="5"/>
      </c>
      <c r="J77" s="28">
        <v>0</v>
      </c>
      <c r="K77" s="19">
        <v>0</v>
      </c>
      <c r="L77" s="6"/>
    </row>
    <row r="78" spans="1:11" ht="13.5" hidden="1">
      <c r="A78" s="69" t="s">
        <v>40</v>
      </c>
      <c r="B78" s="30">
        <v>7.2</v>
      </c>
      <c r="C78" s="28"/>
      <c r="D78" s="18">
        <f t="shared" si="3"/>
      </c>
      <c r="E78" s="28"/>
      <c r="F78" s="19">
        <f t="shared" si="4"/>
      </c>
      <c r="G78" s="39">
        <v>1.5</v>
      </c>
      <c r="H78" s="28"/>
      <c r="I78" s="18">
        <f t="shared" si="5"/>
      </c>
      <c r="J78" s="28"/>
      <c r="K78" s="19">
        <v>0</v>
      </c>
    </row>
    <row r="79" spans="1:11" s="7" customFormat="1" ht="13.5" hidden="1">
      <c r="A79" s="64" t="s">
        <v>134</v>
      </c>
      <c r="B79" s="48">
        <v>43</v>
      </c>
      <c r="C79" s="27">
        <f>SUM(C80:C94)</f>
        <v>0</v>
      </c>
      <c r="D79" s="16">
        <f t="shared" si="3"/>
      </c>
      <c r="E79" s="27"/>
      <c r="F79" s="17">
        <f t="shared" si="4"/>
      </c>
      <c r="G79" s="45">
        <v>10.3</v>
      </c>
      <c r="H79" s="27">
        <f>SUM(H80:H94)</f>
        <v>0</v>
      </c>
      <c r="I79" s="16">
        <f t="shared" si="5"/>
      </c>
      <c r="J79" s="27"/>
      <c r="K79" s="17">
        <v>0</v>
      </c>
    </row>
    <row r="80" spans="1:11" ht="13.5" hidden="1">
      <c r="A80" s="69" t="s">
        <v>82</v>
      </c>
      <c r="B80" s="30">
        <v>0.12</v>
      </c>
      <c r="C80" s="28"/>
      <c r="D80" s="18">
        <f t="shared" si="3"/>
      </c>
      <c r="E80" s="28"/>
      <c r="F80" s="19">
        <f t="shared" si="4"/>
      </c>
      <c r="G80" s="39">
        <v>0.08</v>
      </c>
      <c r="H80" s="28"/>
      <c r="I80" s="18">
        <f t="shared" si="5"/>
      </c>
      <c r="J80" s="28"/>
      <c r="K80" s="19">
        <v>0</v>
      </c>
    </row>
    <row r="81" spans="1:11" ht="13.5" hidden="1">
      <c r="A81" s="69" t="s">
        <v>83</v>
      </c>
      <c r="B81" s="30">
        <v>2</v>
      </c>
      <c r="C81" s="28"/>
      <c r="D81" s="18">
        <f t="shared" si="3"/>
      </c>
      <c r="E81" s="28"/>
      <c r="F81" s="19">
        <f t="shared" si="4"/>
      </c>
      <c r="G81" s="39">
        <v>0.7</v>
      </c>
      <c r="H81" s="28"/>
      <c r="I81" s="18">
        <f t="shared" si="5"/>
      </c>
      <c r="J81" s="28"/>
      <c r="K81" s="19">
        <v>0</v>
      </c>
    </row>
    <row r="82" spans="1:11" ht="13.5" hidden="1">
      <c r="A82" s="69" t="s">
        <v>84</v>
      </c>
      <c r="B82" s="30">
        <v>0.6</v>
      </c>
      <c r="C82" s="28"/>
      <c r="D82" s="18">
        <f t="shared" si="3"/>
      </c>
      <c r="E82" s="28"/>
      <c r="F82" s="19">
        <f t="shared" si="4"/>
      </c>
      <c r="G82" s="39">
        <v>0.1</v>
      </c>
      <c r="H82" s="28"/>
      <c r="I82" s="18">
        <f t="shared" si="5"/>
      </c>
      <c r="J82" s="28"/>
      <c r="K82" s="19">
        <v>0</v>
      </c>
    </row>
    <row r="83" spans="1:11" ht="13.5" hidden="1">
      <c r="A83" s="69" t="s">
        <v>85</v>
      </c>
      <c r="B83" s="30">
        <v>0.8</v>
      </c>
      <c r="C83" s="28"/>
      <c r="D83" s="18">
        <f t="shared" si="3"/>
      </c>
      <c r="E83" s="28"/>
      <c r="F83" s="23">
        <f t="shared" si="4"/>
      </c>
      <c r="G83" s="39">
        <v>0.4</v>
      </c>
      <c r="H83" s="28"/>
      <c r="I83" s="18">
        <f t="shared" si="5"/>
      </c>
      <c r="J83" s="28"/>
      <c r="K83" s="19">
        <v>0</v>
      </c>
    </row>
    <row r="84" spans="1:11" ht="13.5" hidden="1">
      <c r="A84" s="87" t="s">
        <v>41</v>
      </c>
      <c r="B84" s="51">
        <v>6.4</v>
      </c>
      <c r="C84" s="34"/>
      <c r="D84" s="20">
        <f t="shared" si="3"/>
      </c>
      <c r="E84" s="34"/>
      <c r="F84" s="24">
        <f t="shared" si="4"/>
      </c>
      <c r="G84" s="39">
        <v>1.9</v>
      </c>
      <c r="H84" s="28"/>
      <c r="I84" s="20">
        <f t="shared" si="5"/>
      </c>
      <c r="J84" s="28"/>
      <c r="K84" s="19">
        <v>0</v>
      </c>
    </row>
    <row r="85" spans="1:11" ht="13.5" hidden="1">
      <c r="A85" s="12" t="s">
        <v>42</v>
      </c>
      <c r="B85" s="39">
        <v>6.6</v>
      </c>
      <c r="C85" s="28"/>
      <c r="D85" s="18" t="e">
        <v>#DIV/0!</v>
      </c>
      <c r="E85" s="28"/>
      <c r="F85" s="23">
        <v>0</v>
      </c>
      <c r="G85" s="39">
        <v>1.4</v>
      </c>
      <c r="H85" s="28"/>
      <c r="I85" s="18" t="e">
        <v>#DIV/0!</v>
      </c>
      <c r="J85" s="28"/>
      <c r="K85" s="19">
        <v>0</v>
      </c>
    </row>
    <row r="86" spans="1:11" ht="13.5" hidden="1">
      <c r="A86" s="12" t="s">
        <v>135</v>
      </c>
      <c r="B86" s="39">
        <v>0</v>
      </c>
      <c r="C86" s="28"/>
      <c r="D86" s="18">
        <v>0</v>
      </c>
      <c r="E86" s="28"/>
      <c r="F86" s="23">
        <v>0</v>
      </c>
      <c r="G86" s="39">
        <v>0</v>
      </c>
      <c r="H86" s="28"/>
      <c r="I86" s="18">
        <v>0</v>
      </c>
      <c r="J86" s="28"/>
      <c r="K86" s="19">
        <v>0</v>
      </c>
    </row>
    <row r="87" spans="1:11" ht="13.5" hidden="1">
      <c r="A87" s="12" t="s">
        <v>136</v>
      </c>
      <c r="B87" s="39">
        <v>0</v>
      </c>
      <c r="C87" s="28"/>
      <c r="D87" s="18" t="e">
        <v>#DIV/0!</v>
      </c>
      <c r="E87" s="28"/>
      <c r="F87" s="23">
        <v>0</v>
      </c>
      <c r="G87" s="39">
        <v>0</v>
      </c>
      <c r="H87" s="28"/>
      <c r="I87" s="18" t="e">
        <v>#DIV/0!</v>
      </c>
      <c r="J87" s="28"/>
      <c r="K87" s="19">
        <v>0</v>
      </c>
    </row>
    <row r="88" spans="1:11" ht="13.5" hidden="1">
      <c r="A88" s="12" t="s">
        <v>43</v>
      </c>
      <c r="B88" s="39">
        <v>4.7</v>
      </c>
      <c r="C88" s="28"/>
      <c r="D88" s="18">
        <v>0</v>
      </c>
      <c r="E88" s="28"/>
      <c r="F88" s="23">
        <v>0</v>
      </c>
      <c r="G88" s="39">
        <v>1</v>
      </c>
      <c r="H88" s="28"/>
      <c r="I88" s="18">
        <v>0</v>
      </c>
      <c r="J88" s="28"/>
      <c r="K88" s="19">
        <v>0</v>
      </c>
    </row>
    <row r="89" spans="1:11" ht="13.5" hidden="1">
      <c r="A89" s="12" t="s">
        <v>137</v>
      </c>
      <c r="B89" s="39">
        <v>0</v>
      </c>
      <c r="C89" s="28"/>
      <c r="D89" s="18">
        <v>0</v>
      </c>
      <c r="E89" s="28"/>
      <c r="F89" s="23">
        <v>0</v>
      </c>
      <c r="G89" s="39">
        <v>0</v>
      </c>
      <c r="H89" s="28"/>
      <c r="I89" s="18">
        <v>0</v>
      </c>
      <c r="J89" s="28"/>
      <c r="K89" s="19">
        <v>0</v>
      </c>
    </row>
    <row r="90" spans="1:11" ht="13.5" hidden="1">
      <c r="A90" s="12" t="s">
        <v>44</v>
      </c>
      <c r="B90" s="39">
        <v>9</v>
      </c>
      <c r="C90" s="28"/>
      <c r="D90" s="18">
        <v>0</v>
      </c>
      <c r="E90" s="28"/>
      <c r="F90" s="23">
        <v>0</v>
      </c>
      <c r="G90" s="39">
        <v>1.6</v>
      </c>
      <c r="H90" s="28"/>
      <c r="I90" s="18">
        <v>0</v>
      </c>
      <c r="J90" s="28"/>
      <c r="K90" s="19">
        <v>0</v>
      </c>
    </row>
    <row r="91" spans="1:11" ht="13.5" hidden="1">
      <c r="A91" s="12" t="s">
        <v>45</v>
      </c>
      <c r="B91" s="39">
        <v>4.1</v>
      </c>
      <c r="C91" s="28"/>
      <c r="D91" s="18">
        <v>0</v>
      </c>
      <c r="E91" s="28"/>
      <c r="F91" s="23">
        <v>0</v>
      </c>
      <c r="G91" s="39">
        <v>0.7</v>
      </c>
      <c r="H91" s="28"/>
      <c r="I91" s="18">
        <v>0</v>
      </c>
      <c r="J91" s="28"/>
      <c r="K91" s="19">
        <v>0</v>
      </c>
    </row>
    <row r="92" spans="1:11" ht="13.5" hidden="1">
      <c r="A92" s="12" t="s">
        <v>46</v>
      </c>
      <c r="B92" s="39">
        <v>6</v>
      </c>
      <c r="C92" s="28"/>
      <c r="D92" s="18">
        <v>0</v>
      </c>
      <c r="E92" s="28"/>
      <c r="F92" s="23">
        <v>0</v>
      </c>
      <c r="G92" s="39">
        <v>1.6</v>
      </c>
      <c r="H92" s="28"/>
      <c r="I92" s="18">
        <v>0</v>
      </c>
      <c r="J92" s="28"/>
      <c r="K92" s="19">
        <v>0</v>
      </c>
    </row>
    <row r="93" spans="1:11" s="7" customFormat="1" ht="13.5" hidden="1">
      <c r="A93" s="12" t="s">
        <v>47</v>
      </c>
      <c r="B93" s="26">
        <v>1.85</v>
      </c>
      <c r="C93" s="28"/>
      <c r="D93" s="18" t="e">
        <v>#DIV/0!</v>
      </c>
      <c r="E93" s="28"/>
      <c r="F93" s="23">
        <v>0</v>
      </c>
      <c r="G93" s="26">
        <v>0.51</v>
      </c>
      <c r="H93" s="28"/>
      <c r="I93" s="18" t="e">
        <v>#DIV/0!</v>
      </c>
      <c r="J93" s="28"/>
      <c r="K93" s="19">
        <v>0</v>
      </c>
    </row>
    <row r="94" spans="1:11" ht="13.5" hidden="1">
      <c r="A94" s="12" t="s">
        <v>119</v>
      </c>
      <c r="B94" s="39">
        <v>0.8</v>
      </c>
      <c r="C94" s="28"/>
      <c r="D94" s="18">
        <v>0</v>
      </c>
      <c r="E94" s="28">
        <v>0</v>
      </c>
      <c r="F94" s="23">
        <v>0</v>
      </c>
      <c r="G94" s="39">
        <v>0.3</v>
      </c>
      <c r="H94" s="28"/>
      <c r="I94" s="18">
        <v>0</v>
      </c>
      <c r="J94" s="28">
        <v>0</v>
      </c>
      <c r="K94" s="19">
        <v>0</v>
      </c>
    </row>
    <row r="95" spans="1:11" ht="13.5" hidden="1">
      <c r="A95" s="12" t="s">
        <v>138</v>
      </c>
      <c r="B95" s="39">
        <v>0</v>
      </c>
      <c r="C95" s="28"/>
      <c r="D95" s="18">
        <v>0</v>
      </c>
      <c r="E95" s="28"/>
      <c r="F95" s="23">
        <v>0</v>
      </c>
      <c r="G95" s="39">
        <v>0</v>
      </c>
      <c r="H95" s="28"/>
      <c r="I95" s="18">
        <v>0</v>
      </c>
      <c r="J95" s="28"/>
      <c r="K95" s="19">
        <v>0</v>
      </c>
    </row>
    <row r="96" spans="1:11" s="7" customFormat="1" ht="13.5" hidden="1">
      <c r="A96" s="11" t="s">
        <v>49</v>
      </c>
      <c r="B96" s="45">
        <v>17.2</v>
      </c>
      <c r="C96" s="27">
        <f>SUM(C97:C105)</f>
        <v>0</v>
      </c>
      <c r="D96" s="16">
        <v>0</v>
      </c>
      <c r="E96" s="27"/>
      <c r="F96" s="22">
        <v>0</v>
      </c>
      <c r="G96" s="45">
        <v>7.4</v>
      </c>
      <c r="H96" s="27">
        <f>SUM(H97:H105)</f>
        <v>0</v>
      </c>
      <c r="I96" s="16">
        <v>0</v>
      </c>
      <c r="J96" s="27"/>
      <c r="K96" s="17">
        <v>0</v>
      </c>
    </row>
    <row r="97" spans="1:11" ht="13.5" hidden="1">
      <c r="A97" s="12" t="s">
        <v>90</v>
      </c>
      <c r="B97" s="39">
        <v>2.7</v>
      </c>
      <c r="C97" s="28"/>
      <c r="D97" s="18">
        <v>0</v>
      </c>
      <c r="E97" s="28"/>
      <c r="F97" s="23">
        <v>0</v>
      </c>
      <c r="G97" s="39">
        <v>0.8</v>
      </c>
      <c r="H97" s="28"/>
      <c r="I97" s="18">
        <v>0</v>
      </c>
      <c r="J97" s="28"/>
      <c r="K97" s="19">
        <v>0</v>
      </c>
    </row>
    <row r="98" spans="1:11" ht="13.5" hidden="1">
      <c r="A98" s="12" t="s">
        <v>50</v>
      </c>
      <c r="B98" s="39">
        <v>5</v>
      </c>
      <c r="C98" s="28"/>
      <c r="D98" s="18">
        <v>0</v>
      </c>
      <c r="E98" s="28"/>
      <c r="F98" s="23">
        <v>0</v>
      </c>
      <c r="G98" s="39">
        <v>3.3</v>
      </c>
      <c r="H98" s="28"/>
      <c r="I98" s="18">
        <v>0</v>
      </c>
      <c r="J98" s="28"/>
      <c r="K98" s="19">
        <v>0</v>
      </c>
    </row>
    <row r="99" spans="1:11" ht="13.5" hidden="1">
      <c r="A99" s="12" t="s">
        <v>51</v>
      </c>
      <c r="B99" s="39">
        <v>1.4</v>
      </c>
      <c r="C99" s="28"/>
      <c r="D99" s="18">
        <v>0</v>
      </c>
      <c r="E99" s="28"/>
      <c r="F99" s="23">
        <v>0</v>
      </c>
      <c r="G99" s="39">
        <v>0.7</v>
      </c>
      <c r="H99" s="28"/>
      <c r="I99" s="18">
        <v>0</v>
      </c>
      <c r="J99" s="28"/>
      <c r="K99" s="19">
        <v>0</v>
      </c>
    </row>
    <row r="100" spans="1:11" ht="13.5" hidden="1">
      <c r="A100" s="12" t="s">
        <v>52</v>
      </c>
      <c r="B100" s="39">
        <v>3</v>
      </c>
      <c r="C100" s="28"/>
      <c r="D100" s="18" t="e">
        <v>#DIV/0!</v>
      </c>
      <c r="E100" s="28"/>
      <c r="F100" s="23">
        <v>0</v>
      </c>
      <c r="G100" s="39">
        <v>0.7</v>
      </c>
      <c r="H100" s="28"/>
      <c r="I100" s="18" t="e">
        <v>#DIV/0!</v>
      </c>
      <c r="J100" s="28"/>
      <c r="K100" s="19">
        <v>0</v>
      </c>
    </row>
    <row r="101" spans="1:11" ht="13.5" hidden="1">
      <c r="A101" s="12" t="s">
        <v>53</v>
      </c>
      <c r="B101" s="39">
        <v>0.8</v>
      </c>
      <c r="C101" s="28"/>
      <c r="D101" s="18">
        <v>0</v>
      </c>
      <c r="E101" s="28"/>
      <c r="F101" s="23">
        <v>0</v>
      </c>
      <c r="G101" s="39">
        <v>0.3</v>
      </c>
      <c r="H101" s="28"/>
      <c r="I101" s="18">
        <v>0</v>
      </c>
      <c r="J101" s="28"/>
      <c r="K101" s="19">
        <v>0</v>
      </c>
    </row>
    <row r="102" spans="1:11" ht="13.5" hidden="1">
      <c r="A102" s="12" t="s">
        <v>139</v>
      </c>
      <c r="B102" s="39">
        <v>0</v>
      </c>
      <c r="C102" s="28"/>
      <c r="D102" s="18">
        <v>0</v>
      </c>
      <c r="E102" s="28"/>
      <c r="F102" s="23">
        <v>0</v>
      </c>
      <c r="G102" s="39">
        <v>0</v>
      </c>
      <c r="H102" s="28"/>
      <c r="I102" s="18">
        <v>0</v>
      </c>
      <c r="J102" s="28"/>
      <c r="K102" s="19">
        <v>0</v>
      </c>
    </row>
    <row r="103" spans="1:11" ht="13.5" hidden="1">
      <c r="A103" s="12" t="s">
        <v>54</v>
      </c>
      <c r="B103" s="39">
        <v>0.4</v>
      </c>
      <c r="C103" s="28"/>
      <c r="D103" s="18">
        <v>0</v>
      </c>
      <c r="E103" s="28"/>
      <c r="F103" s="23">
        <v>0</v>
      </c>
      <c r="G103" s="39">
        <v>0.1</v>
      </c>
      <c r="H103" s="28"/>
      <c r="I103" s="18">
        <v>0</v>
      </c>
      <c r="J103" s="28"/>
      <c r="K103" s="19">
        <v>0</v>
      </c>
    </row>
    <row r="104" spans="1:11" ht="13.5" hidden="1">
      <c r="A104" s="12" t="s">
        <v>55</v>
      </c>
      <c r="B104" s="41">
        <v>2.3</v>
      </c>
      <c r="C104" s="42"/>
      <c r="D104" s="18" t="e">
        <v>#DIV/0!</v>
      </c>
      <c r="E104" s="18"/>
      <c r="F104" s="23">
        <v>0</v>
      </c>
      <c r="G104" s="41">
        <v>0.8</v>
      </c>
      <c r="H104" s="42"/>
      <c r="I104" s="18" t="e">
        <v>#DIV/0!</v>
      </c>
      <c r="J104" s="18"/>
      <c r="K104" s="19">
        <v>0</v>
      </c>
    </row>
    <row r="105" spans="1:7" s="5" customFormat="1" ht="13.5" hidden="1">
      <c r="A105" s="5" t="s">
        <v>92</v>
      </c>
      <c r="B105" s="110">
        <v>1.6</v>
      </c>
      <c r="E105" s="52"/>
      <c r="G105" s="110">
        <v>0.7</v>
      </c>
    </row>
    <row r="106" s="5" customFormat="1" ht="13.5">
      <c r="E106" s="52"/>
    </row>
    <row r="107" s="5" customFormat="1" ht="13.5">
      <c r="E107" s="52"/>
    </row>
    <row r="108" s="5" customFormat="1" ht="13.5">
      <c r="E108" s="52"/>
    </row>
    <row r="109" s="5" customFormat="1" ht="13.5">
      <c r="E109" s="52"/>
    </row>
    <row r="110" s="5" customFormat="1" ht="13.5">
      <c r="E110" s="52"/>
    </row>
    <row r="111" s="5" customFormat="1" ht="13.5">
      <c r="E111" s="52"/>
    </row>
    <row r="112" s="5" customFormat="1" ht="13.5">
      <c r="E112" s="52"/>
    </row>
    <row r="113" s="5" customFormat="1" ht="13.5">
      <c r="E113" s="52"/>
    </row>
    <row r="114" s="5" customFormat="1" ht="13.5">
      <c r="E114" s="52"/>
    </row>
    <row r="115" s="5" customFormat="1" ht="13.5">
      <c r="E115" s="52"/>
    </row>
    <row r="116" s="5" customFormat="1" ht="13.5">
      <c r="E116" s="52"/>
    </row>
    <row r="117" s="5" customFormat="1" ht="13.5">
      <c r="E117" s="52"/>
    </row>
    <row r="118" s="5" customFormat="1" ht="13.5">
      <c r="E118" s="52"/>
    </row>
    <row r="119" s="5" customFormat="1" ht="13.5">
      <c r="E119" s="52"/>
    </row>
    <row r="120" s="5" customFormat="1" ht="13.5">
      <c r="E120" s="52"/>
    </row>
    <row r="121" s="5" customFormat="1" ht="13.5">
      <c r="E121" s="52"/>
    </row>
    <row r="122" s="5" customFormat="1" ht="13.5">
      <c r="E122" s="52"/>
    </row>
    <row r="123" s="5" customFormat="1" ht="13.5">
      <c r="E123" s="52"/>
    </row>
    <row r="124" s="5" customFormat="1" ht="13.5">
      <c r="E124" s="52"/>
    </row>
    <row r="125" s="5" customFormat="1" ht="13.5">
      <c r="E125" s="52"/>
    </row>
    <row r="126" s="5" customFormat="1" ht="13.5">
      <c r="E126" s="52"/>
    </row>
    <row r="127" s="5" customFormat="1" ht="13.5">
      <c r="E127" s="52"/>
    </row>
    <row r="128" s="5" customFormat="1" ht="13.5">
      <c r="E128" s="52"/>
    </row>
    <row r="129" s="5" customFormat="1" ht="13.5">
      <c r="E129" s="52"/>
    </row>
    <row r="130" s="5" customFormat="1" ht="13.5">
      <c r="E130" s="52"/>
    </row>
    <row r="131" s="5" customFormat="1" ht="13.5">
      <c r="E131" s="52"/>
    </row>
    <row r="132" s="5" customFormat="1" ht="13.5">
      <c r="E132" s="52"/>
    </row>
    <row r="133" s="5" customFormat="1" ht="13.5">
      <c r="E133" s="52"/>
    </row>
    <row r="134" s="5" customFormat="1" ht="13.5">
      <c r="E134" s="52"/>
    </row>
    <row r="135" s="5" customFormat="1" ht="13.5">
      <c r="E135" s="52"/>
    </row>
    <row r="136" s="5" customFormat="1" ht="13.5">
      <c r="E136" s="52"/>
    </row>
    <row r="137" s="5" customFormat="1" ht="13.5">
      <c r="E137" s="52"/>
    </row>
    <row r="138" s="5" customFormat="1" ht="13.5">
      <c r="E138" s="52"/>
    </row>
    <row r="139" s="5" customFormat="1" ht="13.5">
      <c r="E139" s="52"/>
    </row>
    <row r="140" s="5" customFormat="1" ht="13.5">
      <c r="E140" s="52"/>
    </row>
    <row r="141" s="5" customFormat="1" ht="13.5">
      <c r="E141" s="52"/>
    </row>
    <row r="142" s="5" customFormat="1" ht="13.5">
      <c r="E142" s="52"/>
    </row>
    <row r="143" s="5" customFormat="1" ht="13.5">
      <c r="E143" s="52"/>
    </row>
    <row r="144" s="5" customFormat="1" ht="13.5">
      <c r="E144" s="52"/>
    </row>
    <row r="145" s="5" customFormat="1" ht="13.5">
      <c r="E145" s="52"/>
    </row>
    <row r="146" s="5" customFormat="1" ht="13.5">
      <c r="E146" s="52"/>
    </row>
    <row r="147" s="5" customFormat="1" ht="13.5">
      <c r="E147" s="52"/>
    </row>
    <row r="148" s="5" customFormat="1" ht="13.5">
      <c r="E148" s="52"/>
    </row>
    <row r="149" s="5" customFormat="1" ht="13.5">
      <c r="E149" s="52"/>
    </row>
    <row r="150" s="5" customFormat="1" ht="13.5">
      <c r="E150" s="52"/>
    </row>
    <row r="151" s="5" customFormat="1" ht="13.5">
      <c r="E151" s="52"/>
    </row>
    <row r="152" s="5" customFormat="1" ht="13.5">
      <c r="E152" s="52"/>
    </row>
    <row r="153" s="5" customFormat="1" ht="13.5">
      <c r="E153" s="52"/>
    </row>
    <row r="154" s="5" customFormat="1" ht="13.5">
      <c r="E154" s="52"/>
    </row>
    <row r="155" s="5" customFormat="1" ht="13.5">
      <c r="E155" s="52"/>
    </row>
    <row r="156" s="5" customFormat="1" ht="13.5">
      <c r="E156" s="52"/>
    </row>
    <row r="157" s="5" customFormat="1" ht="13.5">
      <c r="E157" s="52"/>
    </row>
    <row r="158" s="5" customFormat="1" ht="13.5">
      <c r="E158" s="52"/>
    </row>
    <row r="159" s="5" customFormat="1" ht="13.5">
      <c r="E159" s="52"/>
    </row>
    <row r="160" s="5" customFormat="1" ht="13.5">
      <c r="E160" s="52"/>
    </row>
    <row r="161" s="5" customFormat="1" ht="13.5">
      <c r="E161" s="52"/>
    </row>
    <row r="162" s="5" customFormat="1" ht="13.5">
      <c r="E162" s="52"/>
    </row>
    <row r="163" s="5" customFormat="1" ht="13.5">
      <c r="E163" s="52"/>
    </row>
    <row r="164" s="5" customFormat="1" ht="13.5">
      <c r="E164" s="52"/>
    </row>
    <row r="165" s="5" customFormat="1" ht="13.5">
      <c r="E165" s="52"/>
    </row>
    <row r="166" s="5" customFormat="1" ht="13.5">
      <c r="E166" s="52"/>
    </row>
    <row r="167" s="5" customFormat="1" ht="13.5">
      <c r="E167" s="52"/>
    </row>
    <row r="168" s="5" customFormat="1" ht="13.5">
      <c r="E168" s="52"/>
    </row>
    <row r="169" s="5" customFormat="1" ht="13.5">
      <c r="E169" s="52"/>
    </row>
    <row r="170" s="5" customFormat="1" ht="13.5">
      <c r="E170" s="52"/>
    </row>
    <row r="171" s="5" customFormat="1" ht="13.5">
      <c r="E171" s="52"/>
    </row>
    <row r="172" s="5" customFormat="1" ht="13.5">
      <c r="E172" s="52"/>
    </row>
    <row r="173" s="5" customFormat="1" ht="13.5">
      <c r="E173" s="52"/>
    </row>
    <row r="174" s="5" customFormat="1" ht="13.5">
      <c r="E174" s="52"/>
    </row>
    <row r="175" s="5" customFormat="1" ht="13.5">
      <c r="E175" s="52"/>
    </row>
    <row r="176" s="5" customFormat="1" ht="13.5">
      <c r="E176" s="52"/>
    </row>
    <row r="177" s="5" customFormat="1" ht="13.5">
      <c r="E177" s="52"/>
    </row>
    <row r="178" s="5" customFormat="1" ht="13.5">
      <c r="E178" s="52"/>
    </row>
    <row r="179" s="5" customFormat="1" ht="13.5">
      <c r="E179" s="52"/>
    </row>
    <row r="180" s="5" customFormat="1" ht="13.5">
      <c r="E180" s="52"/>
    </row>
    <row r="181" s="5" customFormat="1" ht="13.5">
      <c r="E181" s="52"/>
    </row>
    <row r="182" s="5" customFormat="1" ht="13.5">
      <c r="E182" s="52"/>
    </row>
    <row r="183" s="5" customFormat="1" ht="13.5">
      <c r="A183" s="53"/>
    </row>
    <row r="184" s="5" customFormat="1" ht="13.5"/>
    <row r="185" s="5" customFormat="1" ht="13.5"/>
    <row r="186" s="5" customFormat="1" ht="13.5"/>
    <row r="187" s="5" customFormat="1" ht="13.5"/>
    <row r="188" s="5" customFormat="1" ht="13.5"/>
    <row r="189" s="5" customFormat="1" ht="13.5"/>
    <row r="190" s="5" customFormat="1" ht="13.5"/>
    <row r="191" s="5" customFormat="1" ht="13.5"/>
    <row r="192" s="5" customFormat="1" ht="13.5"/>
    <row r="193" s="5" customFormat="1" ht="13.5"/>
    <row r="194" s="5" customFormat="1" ht="13.5"/>
    <row r="195" s="5" customFormat="1" ht="13.5"/>
    <row r="196" s="5" customFormat="1" ht="13.5"/>
    <row r="197" s="5" customFormat="1" ht="13.5"/>
    <row r="198" s="5" customFormat="1" ht="13.5"/>
    <row r="199" s="5" customFormat="1" ht="13.5"/>
    <row r="200" s="5" customFormat="1" ht="13.5"/>
    <row r="201" s="5" customFormat="1" ht="13.5"/>
    <row r="202" s="5" customFormat="1" ht="13.5"/>
    <row r="203" s="5" customFormat="1" ht="13.5"/>
    <row r="204" s="5" customFormat="1" ht="13.5"/>
    <row r="205" s="5" customFormat="1" ht="13.5"/>
    <row r="206" s="5" customFormat="1" ht="13.5"/>
    <row r="207" s="5" customFormat="1" ht="13.5"/>
    <row r="208" s="5" customFormat="1" ht="13.5"/>
    <row r="209" s="5" customFormat="1" ht="13.5"/>
    <row r="210" s="5" customFormat="1" ht="13.5"/>
    <row r="211" s="5" customFormat="1" ht="13.5"/>
    <row r="212" s="5" customFormat="1" ht="13.5"/>
    <row r="213" s="5" customFormat="1" ht="13.5"/>
    <row r="214" s="5" customFormat="1" ht="13.5"/>
    <row r="215" s="5" customFormat="1" ht="13.5"/>
    <row r="216" s="5" customFormat="1" ht="13.5"/>
    <row r="217" s="5" customFormat="1" ht="13.5"/>
    <row r="218" s="5" customFormat="1" ht="13.5"/>
    <row r="219" s="5" customFormat="1" ht="13.5"/>
    <row r="220" s="5" customFormat="1" ht="13.5"/>
    <row r="221" s="5" customFormat="1" ht="13.5"/>
    <row r="222" s="5" customFormat="1" ht="13.5"/>
    <row r="223" s="5" customFormat="1" ht="13.5"/>
    <row r="224" s="5" customFormat="1" ht="13.5"/>
    <row r="225" s="5" customFormat="1" ht="13.5"/>
    <row r="226" s="5" customFormat="1" ht="13.5"/>
    <row r="227" s="5" customFormat="1" ht="13.5"/>
    <row r="228" s="5" customFormat="1" ht="13.5"/>
    <row r="229" s="5" customFormat="1" ht="13.5"/>
    <row r="230" s="5" customFormat="1" ht="13.5"/>
    <row r="231" s="5" customFormat="1" ht="13.5"/>
    <row r="232" s="5" customFormat="1" ht="13.5"/>
    <row r="233" s="5" customFormat="1" ht="13.5"/>
    <row r="234" s="5" customFormat="1" ht="13.5"/>
    <row r="235" s="5" customFormat="1" ht="13.5"/>
    <row r="236" s="5" customFormat="1" ht="13.5"/>
    <row r="237" s="5" customFormat="1" ht="13.5"/>
    <row r="238" s="5" customFormat="1" ht="13.5"/>
    <row r="239" s="5" customFormat="1" ht="13.5"/>
    <row r="240" s="5" customFormat="1" ht="13.5"/>
    <row r="241" s="5" customFormat="1" ht="13.5"/>
    <row r="242" s="5" customFormat="1" ht="13.5"/>
    <row r="243" s="5" customFormat="1" ht="13.5"/>
    <row r="244" s="5" customFormat="1" ht="13.5"/>
    <row r="245" s="5" customFormat="1" ht="13.5"/>
    <row r="246" s="5" customFormat="1" ht="13.5"/>
    <row r="247" s="5" customFormat="1" ht="13.5"/>
    <row r="248" s="5" customFormat="1" ht="13.5">
      <c r="E248" s="52"/>
    </row>
    <row r="249" s="5" customFormat="1" ht="13.5"/>
    <row r="250" s="5" customFormat="1" ht="13.5"/>
    <row r="251" s="5" customFormat="1" ht="13.5"/>
    <row r="252" s="5" customFormat="1" ht="13.5"/>
    <row r="253" s="5" customFormat="1" ht="13.5"/>
    <row r="254" s="5" customFormat="1" ht="13.5"/>
    <row r="255" s="5" customFormat="1" ht="13.5"/>
    <row r="256" s="5" customFormat="1" ht="13.5"/>
    <row r="257" s="5" customFormat="1" ht="13.5"/>
    <row r="258" s="5" customFormat="1" ht="13.5"/>
    <row r="259" s="5" customFormat="1" ht="13.5"/>
    <row r="260" s="5" customFormat="1" ht="13.5"/>
    <row r="261" s="5" customFormat="1" ht="13.5"/>
    <row r="262" s="5" customFormat="1" ht="13.5"/>
    <row r="263" s="5" customFormat="1" ht="13.5"/>
    <row r="264" s="5" customFormat="1" ht="13.5"/>
    <row r="265" s="5" customFormat="1" ht="13.5"/>
    <row r="266" s="5" customFormat="1" ht="13.5"/>
    <row r="267" s="5" customFormat="1" ht="13.5"/>
    <row r="268" s="5" customFormat="1" ht="13.5"/>
    <row r="269" s="5" customFormat="1" ht="13.5"/>
    <row r="270" s="5" customFormat="1" ht="13.5"/>
    <row r="271" s="5" customFormat="1" ht="13.5"/>
    <row r="272" s="5" customFormat="1" ht="13.5"/>
    <row r="273" s="5" customFormat="1" ht="13.5"/>
    <row r="274" s="5" customFormat="1" ht="13.5"/>
    <row r="275" s="5" customFormat="1" ht="13.5"/>
    <row r="276" s="5" customFormat="1" ht="13.5"/>
    <row r="277" s="5" customFormat="1" ht="13.5"/>
    <row r="278" s="5" customFormat="1" ht="13.5"/>
    <row r="279" s="5" customFormat="1" ht="13.5"/>
    <row r="280" s="5" customFormat="1" ht="13.5"/>
    <row r="281" s="5" customFormat="1" ht="13.5"/>
    <row r="282" s="5" customFormat="1" ht="13.5"/>
    <row r="283" s="5" customFormat="1" ht="13.5"/>
    <row r="284" s="5" customFormat="1" ht="13.5"/>
    <row r="285" s="5" customFormat="1" ht="13.5"/>
    <row r="286" s="5" customFormat="1" ht="13.5"/>
    <row r="287" s="5" customFormat="1" ht="13.5"/>
    <row r="288" s="5" customFormat="1" ht="13.5"/>
    <row r="289" s="5" customFormat="1" ht="13.5"/>
    <row r="290" s="5" customFormat="1" ht="13.5"/>
    <row r="291" s="5" customFormat="1" ht="13.5"/>
    <row r="292" s="5" customFormat="1" ht="13.5"/>
    <row r="293" s="5" customFormat="1" ht="13.5"/>
    <row r="294" s="5" customFormat="1" ht="13.5"/>
    <row r="295" s="5" customFormat="1" ht="13.5"/>
    <row r="296" s="5" customFormat="1" ht="13.5"/>
    <row r="297" s="5" customFormat="1" ht="13.5"/>
    <row r="298" s="5" customFormat="1" ht="13.5"/>
    <row r="299" s="5" customFormat="1" ht="13.5"/>
    <row r="300" s="5" customFormat="1" ht="13.5"/>
    <row r="301" s="5" customFormat="1" ht="13.5"/>
    <row r="302" s="5" customFormat="1" ht="13.5"/>
    <row r="303" s="5" customFormat="1" ht="13.5"/>
    <row r="304" s="5" customFormat="1" ht="13.5"/>
    <row r="305" s="5" customFormat="1" ht="13.5"/>
    <row r="306" s="5" customFormat="1" ht="13.5"/>
    <row r="307" s="5" customFormat="1" ht="13.5"/>
    <row r="308" s="5" customFormat="1" ht="13.5"/>
    <row r="309" s="5" customFormat="1" ht="13.5"/>
    <row r="310" s="5" customFormat="1" ht="13.5"/>
    <row r="311" s="5" customFormat="1" ht="13.5"/>
    <row r="312" s="5" customFormat="1" ht="13.5"/>
    <row r="313" s="5" customFormat="1" ht="13.5"/>
    <row r="314" s="5" customFormat="1" ht="13.5"/>
    <row r="315" s="5" customFormat="1" ht="13.5"/>
    <row r="316" s="5" customFormat="1" ht="13.5"/>
    <row r="317" s="5" customFormat="1" ht="13.5"/>
    <row r="318" s="5" customFormat="1" ht="13.5"/>
    <row r="319" s="5" customFormat="1" ht="13.5"/>
    <row r="320" s="5" customFormat="1" ht="13.5"/>
    <row r="321" s="5" customFormat="1" ht="13.5"/>
    <row r="322" s="5" customFormat="1" ht="13.5"/>
    <row r="323" s="5" customFormat="1" ht="13.5"/>
    <row r="324" s="5" customFormat="1" ht="13.5"/>
    <row r="325" s="5" customFormat="1" ht="13.5"/>
    <row r="326" s="5" customFormat="1" ht="13.5"/>
    <row r="327" s="5" customFormat="1" ht="13.5"/>
    <row r="328" s="5" customFormat="1" ht="13.5"/>
    <row r="329" s="5" customFormat="1" ht="13.5"/>
    <row r="330" s="5" customFormat="1" ht="13.5"/>
    <row r="331" s="5" customFormat="1" ht="13.5"/>
    <row r="332" s="5" customFormat="1" ht="13.5"/>
    <row r="333" s="5" customFormat="1" ht="13.5"/>
    <row r="334" s="5" customFormat="1" ht="13.5"/>
    <row r="335" s="5" customFormat="1" ht="13.5"/>
    <row r="336" s="5" customFormat="1" ht="13.5"/>
    <row r="337" s="5" customFormat="1" ht="13.5"/>
    <row r="338" s="5" customFormat="1" ht="13.5"/>
    <row r="339" s="5" customFormat="1" ht="13.5"/>
    <row r="340" s="5" customFormat="1" ht="13.5"/>
    <row r="341" s="5" customFormat="1" ht="13.5"/>
    <row r="342" s="5" customFormat="1" ht="13.5"/>
    <row r="343" s="5" customFormat="1" ht="13.5"/>
    <row r="344" s="5" customFormat="1" ht="13.5"/>
    <row r="345" s="5" customFormat="1" ht="13.5"/>
    <row r="346" s="5" customFormat="1" ht="13.5"/>
    <row r="347" s="5" customFormat="1" ht="13.5"/>
    <row r="348" s="5" customFormat="1" ht="13.5"/>
    <row r="349" s="5" customFormat="1" ht="13.5"/>
    <row r="350" s="5" customFormat="1" ht="13.5"/>
    <row r="351" s="5" customFormat="1" ht="13.5"/>
    <row r="352" s="5" customFormat="1" ht="13.5"/>
    <row r="353" s="5" customFormat="1" ht="13.5"/>
    <row r="354" s="5" customFormat="1" ht="13.5"/>
    <row r="355" s="5" customFormat="1" ht="13.5"/>
    <row r="356" s="5" customFormat="1" ht="13.5"/>
    <row r="357" s="5" customFormat="1" ht="13.5"/>
    <row r="358" s="5" customFormat="1" ht="13.5"/>
    <row r="359" s="5" customFormat="1" ht="13.5"/>
    <row r="360" s="5" customFormat="1" ht="13.5"/>
    <row r="361" s="5" customFormat="1" ht="13.5"/>
    <row r="362" s="5" customFormat="1" ht="13.5"/>
    <row r="363" s="5" customFormat="1" ht="13.5"/>
    <row r="364" s="5" customFormat="1" ht="13.5"/>
    <row r="365" s="5" customFormat="1" ht="13.5"/>
    <row r="366" s="5" customFormat="1" ht="13.5"/>
    <row r="367" s="5" customFormat="1" ht="13.5"/>
    <row r="368" s="5" customFormat="1" ht="13.5"/>
    <row r="369" s="5" customFormat="1" ht="13.5"/>
    <row r="370" s="5" customFormat="1" ht="13.5"/>
    <row r="371" s="5" customFormat="1" ht="13.5"/>
    <row r="372" s="5" customFormat="1" ht="13.5"/>
    <row r="373" s="5" customFormat="1" ht="13.5"/>
    <row r="374" s="5" customFormat="1" ht="13.5"/>
    <row r="375" s="5" customFormat="1" ht="13.5"/>
    <row r="376" s="5" customFormat="1" ht="13.5"/>
    <row r="377" s="5" customFormat="1" ht="13.5"/>
    <row r="378" s="5" customFormat="1" ht="13.5"/>
    <row r="379" s="5" customFormat="1" ht="13.5"/>
    <row r="380" s="5" customFormat="1" ht="13.5"/>
    <row r="381" s="5" customFormat="1" ht="13.5"/>
    <row r="382" s="5" customFormat="1" ht="13.5"/>
    <row r="383" s="5" customFormat="1" ht="13.5"/>
    <row r="384" s="5" customFormat="1" ht="13.5"/>
    <row r="385" s="5" customFormat="1" ht="13.5"/>
    <row r="386" s="5" customFormat="1" ht="13.5"/>
    <row r="387" s="5" customFormat="1" ht="13.5"/>
    <row r="388" s="5" customFormat="1" ht="13.5"/>
    <row r="389" s="5" customFormat="1" ht="13.5"/>
    <row r="390" s="5" customFormat="1" ht="13.5"/>
    <row r="391" s="5" customFormat="1" ht="13.5"/>
    <row r="392" s="5" customFormat="1" ht="13.5"/>
    <row r="393" s="5" customFormat="1" ht="13.5"/>
    <row r="394" s="5" customFormat="1" ht="13.5"/>
    <row r="395" s="5" customFormat="1" ht="13.5"/>
    <row r="396" s="5" customFormat="1" ht="13.5"/>
    <row r="397" s="5" customFormat="1" ht="13.5"/>
    <row r="398" s="5" customFormat="1" ht="13.5"/>
    <row r="399" s="5" customFormat="1" ht="13.5"/>
    <row r="400" s="5" customFormat="1" ht="13.5"/>
    <row r="401" s="5" customFormat="1" ht="13.5"/>
    <row r="402" s="5" customFormat="1" ht="13.5"/>
    <row r="403" s="5" customFormat="1" ht="13.5"/>
    <row r="404" s="5" customFormat="1" ht="13.5"/>
    <row r="405" s="5" customFormat="1" ht="13.5"/>
    <row r="406" s="5" customFormat="1" ht="13.5"/>
    <row r="407" s="5" customFormat="1" ht="13.5"/>
    <row r="408" s="5" customFormat="1" ht="13.5"/>
    <row r="409" s="5" customFormat="1" ht="13.5"/>
    <row r="410" s="5" customFormat="1" ht="13.5"/>
    <row r="411" s="5" customFormat="1" ht="13.5"/>
    <row r="412" s="5" customFormat="1" ht="13.5"/>
    <row r="413" s="5" customFormat="1" ht="13.5"/>
    <row r="414" s="5" customFormat="1" ht="13.5"/>
    <row r="415" s="5" customFormat="1" ht="13.5"/>
    <row r="416" s="5" customFormat="1" ht="13.5"/>
    <row r="417" s="5" customFormat="1" ht="13.5"/>
    <row r="418" s="5" customFormat="1" ht="13.5"/>
    <row r="419" s="5" customFormat="1" ht="13.5"/>
    <row r="420" s="5" customFormat="1" ht="13.5"/>
    <row r="421" s="5" customFormat="1" ht="13.5"/>
    <row r="422" s="5" customFormat="1" ht="13.5"/>
    <row r="423" s="5" customFormat="1" ht="13.5"/>
    <row r="424" s="5" customFormat="1" ht="13.5"/>
    <row r="425" s="5" customFormat="1" ht="13.5"/>
    <row r="426" s="5" customFormat="1" ht="13.5"/>
    <row r="427" s="5" customFormat="1" ht="13.5"/>
    <row r="428" s="5" customFormat="1" ht="13.5"/>
    <row r="429" s="5" customFormat="1" ht="13.5"/>
    <row r="430" s="5" customFormat="1" ht="13.5"/>
    <row r="431" s="5" customFormat="1" ht="13.5"/>
    <row r="432" s="5" customFormat="1" ht="13.5"/>
    <row r="433" s="5" customFormat="1" ht="13.5"/>
    <row r="434" s="5" customFormat="1" ht="13.5"/>
    <row r="435" s="5" customFormat="1" ht="13.5"/>
    <row r="436" s="5" customFormat="1" ht="13.5"/>
    <row r="437" s="5" customFormat="1" ht="13.5"/>
    <row r="438" s="5" customFormat="1" ht="13.5"/>
    <row r="439" s="5" customFormat="1" ht="13.5"/>
    <row r="440" s="5" customFormat="1" ht="13.5"/>
    <row r="441" s="5" customFormat="1" ht="13.5"/>
    <row r="442" s="5" customFormat="1" ht="13.5"/>
    <row r="443" s="5" customFormat="1" ht="13.5"/>
    <row r="444" s="5" customFormat="1" ht="13.5"/>
    <row r="445" s="5" customFormat="1" ht="13.5"/>
    <row r="446" s="5" customFormat="1" ht="13.5"/>
    <row r="447" s="5" customFormat="1" ht="13.5"/>
    <row r="448" s="5" customFormat="1" ht="13.5"/>
    <row r="449" s="5" customFormat="1" ht="13.5"/>
    <row r="450" s="5" customFormat="1" ht="13.5"/>
    <row r="451" s="5" customFormat="1" ht="13.5"/>
    <row r="452" s="5" customFormat="1" ht="13.5"/>
    <row r="453" s="5" customFormat="1" ht="13.5"/>
    <row r="454" s="5" customFormat="1" ht="13.5"/>
    <row r="455" s="5" customFormat="1" ht="13.5"/>
    <row r="456" s="5" customFormat="1" ht="13.5"/>
    <row r="457" s="5" customFormat="1" ht="13.5"/>
    <row r="458" s="5" customFormat="1" ht="13.5"/>
    <row r="459" s="5" customFormat="1" ht="13.5"/>
    <row r="460" s="5" customFormat="1" ht="13.5"/>
    <row r="461" s="5" customFormat="1" ht="13.5"/>
    <row r="462" s="5" customFormat="1" ht="13.5"/>
    <row r="463" s="5" customFormat="1" ht="13.5"/>
    <row r="464" s="5" customFormat="1" ht="13.5"/>
    <row r="465" s="5" customFormat="1" ht="13.5"/>
    <row r="466" s="5" customFormat="1" ht="13.5"/>
    <row r="467" s="5" customFormat="1" ht="13.5"/>
    <row r="468" s="5" customFormat="1" ht="13.5"/>
    <row r="469" s="5" customFormat="1" ht="13.5"/>
    <row r="470" s="5" customFormat="1" ht="13.5"/>
    <row r="471" s="5" customFormat="1" ht="13.5"/>
    <row r="472" s="5" customFormat="1" ht="13.5"/>
    <row r="473" s="5" customFormat="1" ht="13.5"/>
    <row r="474" s="5" customFormat="1" ht="13.5"/>
    <row r="475" s="5" customFormat="1" ht="13.5"/>
    <row r="476" s="5" customFormat="1" ht="13.5"/>
    <row r="477" s="5" customFormat="1" ht="13.5"/>
    <row r="478" s="5" customFormat="1" ht="13.5"/>
    <row r="479" s="5" customFormat="1" ht="13.5"/>
    <row r="480" s="5" customFormat="1" ht="13.5"/>
    <row r="481" s="5" customFormat="1" ht="13.5"/>
    <row r="482" s="5" customFormat="1" ht="13.5"/>
    <row r="483" s="5" customFormat="1" ht="13.5"/>
    <row r="484" s="5" customFormat="1" ht="13.5"/>
    <row r="485" s="5" customFormat="1" ht="13.5"/>
    <row r="486" s="5" customFormat="1" ht="13.5"/>
    <row r="487" s="5" customFormat="1" ht="13.5"/>
    <row r="488" s="5" customFormat="1" ht="13.5"/>
    <row r="489" s="5" customFormat="1" ht="13.5"/>
    <row r="490" s="5" customFormat="1" ht="13.5"/>
    <row r="491" s="5" customFormat="1" ht="13.5"/>
    <row r="492" s="5" customFormat="1" ht="13.5"/>
    <row r="493" s="5" customFormat="1" ht="13.5"/>
    <row r="494" s="5" customFormat="1" ht="13.5"/>
    <row r="495" s="5" customFormat="1" ht="13.5"/>
    <row r="496" s="5" customFormat="1" ht="13.5"/>
    <row r="497" s="5" customFormat="1" ht="13.5"/>
    <row r="498" s="5" customFormat="1" ht="13.5"/>
    <row r="499" s="5" customFormat="1" ht="13.5"/>
    <row r="500" s="5" customFormat="1" ht="13.5"/>
    <row r="501" s="5" customFormat="1" ht="13.5"/>
    <row r="502" s="5" customFormat="1" ht="13.5"/>
    <row r="503" s="5" customFormat="1" ht="13.5"/>
    <row r="504" s="5" customFormat="1" ht="13.5"/>
    <row r="505" s="5" customFormat="1" ht="13.5"/>
    <row r="506" s="5" customFormat="1" ht="13.5"/>
    <row r="507" s="5" customFormat="1" ht="13.5"/>
    <row r="508" s="5" customFormat="1" ht="13.5"/>
    <row r="509" s="5" customFormat="1" ht="13.5"/>
    <row r="510" s="5" customFormat="1" ht="13.5"/>
    <row r="511" s="5" customFormat="1" ht="13.5"/>
    <row r="512" s="5" customFormat="1" ht="13.5"/>
    <row r="513" s="5" customFormat="1" ht="13.5"/>
    <row r="514" s="5" customFormat="1" ht="13.5"/>
    <row r="515" s="5" customFormat="1" ht="13.5"/>
    <row r="516" s="5" customFormat="1" ht="13.5"/>
    <row r="517" s="5" customFormat="1" ht="13.5"/>
    <row r="518" s="5" customFormat="1" ht="13.5"/>
    <row r="519" s="5" customFormat="1" ht="13.5"/>
    <row r="520" s="5" customFormat="1" ht="13.5"/>
    <row r="521" s="5" customFormat="1" ht="13.5"/>
    <row r="522" s="5" customFormat="1" ht="13.5"/>
    <row r="523" s="5" customFormat="1" ht="13.5"/>
    <row r="524" s="5" customFormat="1" ht="13.5"/>
    <row r="525" s="5" customFormat="1" ht="13.5"/>
    <row r="526" s="5" customFormat="1" ht="13.5"/>
    <row r="527" s="5" customFormat="1" ht="13.5"/>
    <row r="528" s="5" customFormat="1" ht="13.5"/>
    <row r="529" s="5" customFormat="1" ht="13.5"/>
    <row r="530" s="5" customFormat="1" ht="13.5"/>
    <row r="531" s="5" customFormat="1" ht="13.5"/>
    <row r="532" s="5" customFormat="1" ht="13.5"/>
    <row r="533" s="5" customFormat="1" ht="13.5"/>
    <row r="534" s="5" customFormat="1" ht="13.5"/>
    <row r="535" s="5" customFormat="1" ht="13.5"/>
    <row r="536" s="5" customFormat="1" ht="13.5"/>
    <row r="537" s="5" customFormat="1" ht="13.5"/>
    <row r="538" s="5" customFormat="1" ht="13.5"/>
    <row r="539" s="5" customFormat="1" ht="13.5"/>
    <row r="540" s="5" customFormat="1" ht="13.5"/>
    <row r="541" s="5" customFormat="1" ht="13.5"/>
    <row r="542" s="5" customFormat="1" ht="13.5"/>
    <row r="543" s="5" customFormat="1" ht="13.5"/>
    <row r="544" s="5" customFormat="1" ht="13.5"/>
    <row r="545" s="5" customFormat="1" ht="13.5"/>
    <row r="546" s="5" customFormat="1" ht="13.5"/>
    <row r="547" s="5" customFormat="1" ht="13.5"/>
    <row r="548" s="5" customFormat="1" ht="13.5"/>
    <row r="549" s="5" customFormat="1" ht="13.5"/>
    <row r="550" s="5" customFormat="1" ht="13.5"/>
    <row r="551" s="5" customFormat="1" ht="13.5"/>
    <row r="552" s="5" customFormat="1" ht="13.5"/>
    <row r="553" s="5" customFormat="1" ht="13.5"/>
    <row r="554" s="5" customFormat="1" ht="13.5"/>
    <row r="555" s="5" customFormat="1" ht="13.5"/>
    <row r="556" s="5" customFormat="1" ht="13.5"/>
    <row r="557" s="5" customFormat="1" ht="13.5"/>
    <row r="558" s="5" customFormat="1" ht="13.5"/>
    <row r="559" s="5" customFormat="1" ht="13.5"/>
    <row r="560" s="5" customFormat="1" ht="13.5"/>
    <row r="561" s="5" customFormat="1" ht="13.5"/>
    <row r="562" s="5" customFormat="1" ht="13.5"/>
    <row r="563" s="5" customFormat="1" ht="13.5"/>
    <row r="564" s="5" customFormat="1" ht="13.5"/>
    <row r="565" s="5" customFormat="1" ht="13.5"/>
    <row r="566" s="5" customFormat="1" ht="13.5"/>
    <row r="567" s="5" customFormat="1" ht="13.5"/>
    <row r="568" s="5" customFormat="1" ht="13.5"/>
    <row r="569" s="5" customFormat="1" ht="13.5"/>
    <row r="570" s="5" customFormat="1" ht="13.5"/>
    <row r="571" s="5" customFormat="1" ht="13.5"/>
    <row r="572" s="5" customFormat="1" ht="13.5"/>
    <row r="573" s="5" customFormat="1" ht="13.5"/>
    <row r="574" s="5" customFormat="1" ht="13.5"/>
    <row r="575" s="5" customFormat="1" ht="13.5"/>
    <row r="576" s="5" customFormat="1" ht="13.5"/>
    <row r="577" s="5" customFormat="1" ht="13.5"/>
    <row r="578" s="5" customFormat="1" ht="13.5"/>
    <row r="579" s="5" customFormat="1" ht="13.5"/>
    <row r="580" s="5" customFormat="1" ht="13.5"/>
    <row r="581" s="5" customFormat="1" ht="13.5"/>
    <row r="582" s="5" customFormat="1" ht="13.5"/>
    <row r="583" s="5" customFormat="1" ht="13.5"/>
    <row r="584" s="5" customFormat="1" ht="13.5"/>
    <row r="585" s="5" customFormat="1" ht="13.5"/>
    <row r="586" s="5" customFormat="1" ht="13.5"/>
    <row r="587" s="5" customFormat="1" ht="13.5"/>
    <row r="588" s="5" customFormat="1" ht="13.5"/>
    <row r="589" s="5" customFormat="1" ht="13.5"/>
    <row r="590" s="5" customFormat="1" ht="13.5"/>
    <row r="591" s="5" customFormat="1" ht="13.5"/>
    <row r="592" s="5" customFormat="1" ht="13.5"/>
    <row r="593" s="5" customFormat="1" ht="13.5"/>
    <row r="594" s="5" customFormat="1" ht="13.5"/>
    <row r="595" s="5" customFormat="1" ht="13.5"/>
    <row r="596" s="5" customFormat="1" ht="13.5"/>
    <row r="597" s="5" customFormat="1" ht="13.5"/>
    <row r="598" s="5" customFormat="1" ht="13.5"/>
    <row r="599" s="5" customFormat="1" ht="13.5"/>
    <row r="600" s="5" customFormat="1" ht="13.5"/>
    <row r="601" s="5" customFormat="1" ht="13.5"/>
    <row r="602" s="5" customFormat="1" ht="13.5"/>
    <row r="603" s="5" customFormat="1" ht="13.5"/>
    <row r="604" s="5" customFormat="1" ht="13.5"/>
    <row r="605" s="5" customFormat="1" ht="13.5"/>
    <row r="606" s="5" customFormat="1" ht="13.5"/>
    <row r="607" s="5" customFormat="1" ht="13.5"/>
    <row r="608" s="5" customFormat="1" ht="13.5"/>
    <row r="609" s="5" customFormat="1" ht="13.5"/>
    <row r="610" s="5" customFormat="1" ht="13.5"/>
    <row r="611" s="5" customFormat="1" ht="13.5"/>
    <row r="612" s="5" customFormat="1" ht="13.5"/>
    <row r="613" s="5" customFormat="1" ht="13.5"/>
    <row r="614" s="5" customFormat="1" ht="13.5"/>
    <row r="615" s="5" customFormat="1" ht="13.5"/>
    <row r="616" s="5" customFormat="1" ht="13.5"/>
    <row r="617" s="5" customFormat="1" ht="13.5"/>
    <row r="618" s="5" customFormat="1" ht="13.5"/>
    <row r="619" s="5" customFormat="1" ht="13.5"/>
    <row r="620" s="5" customFormat="1" ht="13.5"/>
    <row r="621" s="5" customFormat="1" ht="13.5"/>
    <row r="622" s="5" customFormat="1" ht="13.5"/>
    <row r="623" s="5" customFormat="1" ht="13.5"/>
    <row r="624" s="5" customFormat="1" ht="13.5"/>
    <row r="625" s="5" customFormat="1" ht="13.5"/>
    <row r="626" s="5" customFormat="1" ht="13.5"/>
    <row r="627" s="5" customFormat="1" ht="13.5"/>
    <row r="628" s="5" customFormat="1" ht="13.5"/>
    <row r="629" s="5" customFormat="1" ht="13.5"/>
    <row r="630" s="5" customFormat="1" ht="13.5"/>
    <row r="631" s="5" customFormat="1" ht="13.5"/>
    <row r="632" s="5" customFormat="1" ht="13.5"/>
    <row r="633" s="5" customFormat="1" ht="13.5"/>
    <row r="634" s="5" customFormat="1" ht="13.5"/>
    <row r="635" s="5" customFormat="1" ht="13.5"/>
    <row r="636" s="5" customFormat="1" ht="13.5"/>
    <row r="637" s="5" customFormat="1" ht="13.5"/>
    <row r="638" s="5" customFormat="1" ht="13.5"/>
    <row r="639" s="5" customFormat="1" ht="13.5"/>
    <row r="640" s="5" customFormat="1" ht="13.5"/>
    <row r="641" s="5" customFormat="1" ht="13.5"/>
    <row r="642" s="5" customFormat="1" ht="13.5"/>
    <row r="643" s="5" customFormat="1" ht="13.5"/>
    <row r="644" s="5" customFormat="1" ht="13.5"/>
    <row r="645" s="5" customFormat="1" ht="13.5"/>
    <row r="646" s="5" customFormat="1" ht="13.5"/>
    <row r="647" s="5" customFormat="1" ht="13.5"/>
    <row r="648" s="5" customFormat="1" ht="13.5"/>
    <row r="649" s="5" customFormat="1" ht="13.5"/>
    <row r="650" s="5" customFormat="1" ht="13.5"/>
    <row r="651" s="5" customFormat="1" ht="13.5"/>
    <row r="652" s="5" customFormat="1" ht="13.5"/>
    <row r="653" s="5" customFormat="1" ht="13.5"/>
    <row r="654" s="5" customFormat="1" ht="13.5"/>
    <row r="655" s="5" customFormat="1" ht="13.5"/>
    <row r="656" s="5" customFormat="1" ht="13.5"/>
    <row r="657" s="5" customFormat="1" ht="13.5"/>
    <row r="658" s="5" customFormat="1" ht="13.5"/>
    <row r="659" s="5" customFormat="1" ht="13.5"/>
    <row r="660" s="5" customFormat="1" ht="13.5"/>
    <row r="661" s="5" customFormat="1" ht="13.5"/>
    <row r="662" s="5" customFormat="1" ht="13.5"/>
    <row r="663" s="5" customFormat="1" ht="13.5"/>
    <row r="664" s="5" customFormat="1" ht="13.5"/>
    <row r="665" s="5" customFormat="1" ht="13.5"/>
    <row r="666" s="5" customFormat="1" ht="13.5"/>
    <row r="667" s="5" customFormat="1" ht="13.5"/>
    <row r="668" s="5" customFormat="1" ht="13.5"/>
    <row r="669" s="5" customFormat="1" ht="13.5"/>
    <row r="670" s="5" customFormat="1" ht="13.5"/>
    <row r="671" s="5" customFormat="1" ht="13.5"/>
    <row r="672" s="5" customFormat="1" ht="13.5"/>
    <row r="673" s="5" customFormat="1" ht="13.5"/>
    <row r="674" s="5" customFormat="1" ht="13.5"/>
    <row r="675" s="5" customFormat="1" ht="13.5"/>
    <row r="676" s="5" customFormat="1" ht="13.5"/>
    <row r="677" s="5" customFormat="1" ht="13.5"/>
    <row r="678" s="5" customFormat="1" ht="13.5"/>
    <row r="679" s="5" customFormat="1" ht="13.5"/>
    <row r="680" s="5" customFormat="1" ht="13.5"/>
    <row r="681" s="5" customFormat="1" ht="13.5"/>
    <row r="682" s="5" customFormat="1" ht="13.5"/>
    <row r="683" s="5" customFormat="1" ht="13.5"/>
    <row r="684" s="5" customFormat="1" ht="13.5"/>
    <row r="685" s="5" customFormat="1" ht="13.5"/>
    <row r="686" s="5" customFormat="1" ht="13.5"/>
    <row r="687" s="5" customFormat="1" ht="13.5"/>
    <row r="688" s="5" customFormat="1" ht="13.5"/>
    <row r="689" s="5" customFormat="1" ht="13.5"/>
    <row r="690" s="5" customFormat="1" ht="13.5"/>
    <row r="691" s="5" customFormat="1" ht="13.5"/>
    <row r="692" s="5" customFormat="1" ht="13.5"/>
    <row r="693" s="5" customFormat="1" ht="13.5"/>
    <row r="694" s="5" customFormat="1" ht="13.5"/>
    <row r="695" s="5" customFormat="1" ht="13.5"/>
    <row r="696" s="5" customFormat="1" ht="13.5"/>
    <row r="697" s="5" customFormat="1" ht="13.5"/>
    <row r="698" s="5" customFormat="1" ht="13.5"/>
    <row r="699" s="5" customFormat="1" ht="13.5"/>
    <row r="700" s="5" customFormat="1" ht="13.5"/>
    <row r="701" s="5" customFormat="1" ht="13.5"/>
    <row r="702" s="5" customFormat="1" ht="13.5"/>
    <row r="703" s="5" customFormat="1" ht="13.5"/>
    <row r="704" s="5" customFormat="1" ht="13.5"/>
    <row r="705" s="5" customFormat="1" ht="13.5"/>
    <row r="706" s="5" customFormat="1" ht="13.5"/>
    <row r="707" s="5" customFormat="1" ht="13.5"/>
    <row r="708" s="5" customFormat="1" ht="13.5"/>
    <row r="709" s="5" customFormat="1" ht="13.5"/>
    <row r="710" s="5" customFormat="1" ht="13.5"/>
    <row r="711" s="5" customFormat="1" ht="13.5"/>
    <row r="712" s="5" customFormat="1" ht="13.5"/>
    <row r="713" s="5" customFormat="1" ht="13.5"/>
    <row r="714" s="5" customFormat="1" ht="13.5"/>
    <row r="715" s="5" customFormat="1" ht="13.5"/>
    <row r="716" s="5" customFormat="1" ht="13.5"/>
    <row r="717" s="5" customFormat="1" ht="13.5"/>
    <row r="718" s="5" customFormat="1" ht="13.5"/>
    <row r="719" s="5" customFormat="1" ht="13.5"/>
    <row r="720" s="5" customFormat="1" ht="13.5"/>
    <row r="721" s="5" customFormat="1" ht="13.5"/>
    <row r="722" s="5" customFormat="1" ht="13.5"/>
    <row r="723" s="5" customFormat="1" ht="13.5"/>
    <row r="724" s="5" customFormat="1" ht="13.5"/>
    <row r="725" s="5" customFormat="1" ht="13.5"/>
    <row r="726" s="5" customFormat="1" ht="13.5"/>
    <row r="727" s="5" customFormat="1" ht="13.5"/>
    <row r="728" s="5" customFormat="1" ht="13.5"/>
    <row r="729" s="5" customFormat="1" ht="13.5"/>
    <row r="730" s="5" customFormat="1" ht="13.5"/>
    <row r="731" s="5" customFormat="1" ht="13.5"/>
    <row r="732" s="5" customFormat="1" ht="13.5"/>
    <row r="733" s="5" customFormat="1" ht="13.5"/>
    <row r="734" s="5" customFormat="1" ht="13.5"/>
    <row r="735" s="5" customFormat="1" ht="13.5"/>
    <row r="736" s="5" customFormat="1" ht="13.5"/>
    <row r="737" s="5" customFormat="1" ht="13.5"/>
    <row r="738" s="5" customFormat="1" ht="13.5"/>
    <row r="739" s="5" customFormat="1" ht="13.5"/>
    <row r="740" s="5" customFormat="1" ht="13.5"/>
    <row r="741" s="5" customFormat="1" ht="13.5"/>
    <row r="742" s="5" customFormat="1" ht="13.5"/>
    <row r="743" s="5" customFormat="1" ht="13.5"/>
    <row r="744" s="5" customFormat="1" ht="13.5"/>
    <row r="745" s="5" customFormat="1" ht="13.5"/>
    <row r="746" s="5" customFormat="1" ht="13.5"/>
    <row r="747" s="5" customFormat="1" ht="13.5"/>
    <row r="748" s="5" customFormat="1" ht="13.5"/>
    <row r="749" s="5" customFormat="1" ht="13.5"/>
    <row r="750" s="5" customFormat="1" ht="13.5"/>
    <row r="751" s="5" customFormat="1" ht="13.5"/>
    <row r="752" s="5" customFormat="1" ht="13.5"/>
    <row r="753" s="5" customFormat="1" ht="13.5"/>
    <row r="754" s="5" customFormat="1" ht="13.5"/>
    <row r="755" s="5" customFormat="1" ht="13.5"/>
    <row r="756" s="5" customFormat="1" ht="13.5"/>
    <row r="757" s="5" customFormat="1" ht="13.5"/>
    <row r="758" s="5" customFormat="1" ht="13.5"/>
    <row r="759" s="5" customFormat="1" ht="13.5"/>
    <row r="760" s="5" customFormat="1" ht="13.5"/>
    <row r="761" s="5" customFormat="1" ht="13.5"/>
    <row r="762" s="5" customFormat="1" ht="13.5"/>
    <row r="763" s="5" customFormat="1" ht="13.5"/>
    <row r="764" s="5" customFormat="1" ht="13.5"/>
    <row r="765" s="5" customFormat="1" ht="13.5"/>
    <row r="766" s="5" customFormat="1" ht="13.5"/>
    <row r="767" s="5" customFormat="1" ht="13.5"/>
    <row r="768" s="5" customFormat="1" ht="13.5"/>
    <row r="769" s="5" customFormat="1" ht="13.5"/>
    <row r="770" s="5" customFormat="1" ht="13.5"/>
    <row r="771" s="5" customFormat="1" ht="13.5"/>
    <row r="772" s="5" customFormat="1" ht="13.5"/>
    <row r="773" s="5" customFormat="1" ht="13.5"/>
    <row r="774" s="5" customFormat="1" ht="13.5"/>
    <row r="775" s="5" customFormat="1" ht="13.5"/>
    <row r="776" s="5" customFormat="1" ht="13.5"/>
    <row r="777" s="5" customFormat="1" ht="13.5"/>
    <row r="778" s="5" customFormat="1" ht="13.5"/>
    <row r="779" s="5" customFormat="1" ht="13.5"/>
    <row r="780" s="5" customFormat="1" ht="13.5"/>
    <row r="781" s="5" customFormat="1" ht="13.5"/>
    <row r="782" s="5" customFormat="1" ht="13.5"/>
    <row r="783" s="5" customFormat="1" ht="13.5"/>
    <row r="784" s="5" customFormat="1" ht="13.5"/>
    <row r="785" s="5" customFormat="1" ht="13.5"/>
    <row r="786" s="5" customFormat="1" ht="13.5"/>
    <row r="787" s="5" customFormat="1" ht="13.5"/>
    <row r="788" s="5" customFormat="1" ht="13.5"/>
    <row r="789" s="5" customFormat="1" ht="13.5"/>
    <row r="790" s="5" customFormat="1" ht="13.5"/>
    <row r="791" s="5" customFormat="1" ht="13.5"/>
    <row r="792" s="5" customFormat="1" ht="13.5"/>
    <row r="793" s="5" customFormat="1" ht="13.5"/>
    <row r="794" s="5" customFormat="1" ht="13.5"/>
    <row r="795" s="5" customFormat="1" ht="13.5"/>
    <row r="796" s="5" customFormat="1" ht="13.5"/>
    <row r="797" s="5" customFormat="1" ht="13.5"/>
    <row r="798" s="5" customFormat="1" ht="13.5"/>
    <row r="799" s="5" customFormat="1" ht="13.5"/>
    <row r="800" s="5" customFormat="1" ht="13.5"/>
    <row r="801" s="5" customFormat="1" ht="13.5"/>
    <row r="802" s="5" customFormat="1" ht="13.5"/>
    <row r="803" s="5" customFormat="1" ht="13.5"/>
    <row r="804" s="5" customFormat="1" ht="13.5"/>
    <row r="805" s="5" customFormat="1" ht="13.5"/>
    <row r="806" s="5" customFormat="1" ht="13.5"/>
    <row r="807" s="5" customFormat="1" ht="13.5"/>
    <row r="808" s="5" customFormat="1" ht="13.5"/>
    <row r="809" s="5" customFormat="1" ht="13.5"/>
    <row r="810" s="5" customFormat="1" ht="13.5"/>
    <row r="811" s="5" customFormat="1" ht="13.5"/>
    <row r="812" s="5" customFormat="1" ht="13.5"/>
    <row r="813" s="5" customFormat="1" ht="13.5"/>
    <row r="814" s="5" customFormat="1" ht="13.5"/>
    <row r="815" s="5" customFormat="1" ht="13.5"/>
    <row r="816" s="5" customFormat="1" ht="13.5"/>
    <row r="817" s="5" customFormat="1" ht="13.5"/>
    <row r="818" s="5" customFormat="1" ht="13.5"/>
    <row r="819" s="5" customFormat="1" ht="13.5"/>
    <row r="820" s="5" customFormat="1" ht="13.5"/>
    <row r="821" s="5" customFormat="1" ht="13.5"/>
    <row r="822" s="5" customFormat="1" ht="13.5"/>
    <row r="823" s="5" customFormat="1" ht="13.5"/>
    <row r="824" s="5" customFormat="1" ht="13.5"/>
    <row r="825" s="5" customFormat="1" ht="13.5"/>
    <row r="826" s="5" customFormat="1" ht="13.5"/>
    <row r="827" s="5" customFormat="1" ht="13.5"/>
    <row r="828" s="5" customFormat="1" ht="13.5"/>
    <row r="829" s="5" customFormat="1" ht="13.5"/>
    <row r="830" s="5" customFormat="1" ht="13.5"/>
    <row r="831" s="5" customFormat="1" ht="13.5"/>
    <row r="832" s="5" customFormat="1" ht="13.5"/>
    <row r="833" s="5" customFormat="1" ht="13.5"/>
    <row r="834" s="5" customFormat="1" ht="13.5"/>
    <row r="835" s="5" customFormat="1" ht="13.5"/>
    <row r="836" s="5" customFormat="1" ht="13.5"/>
    <row r="837" s="5" customFormat="1" ht="13.5"/>
    <row r="838" s="5" customFormat="1" ht="13.5"/>
    <row r="839" s="5" customFormat="1" ht="13.5"/>
    <row r="840" s="5" customFormat="1" ht="13.5"/>
    <row r="841" s="5" customFormat="1" ht="13.5"/>
    <row r="842" s="5" customFormat="1" ht="13.5"/>
    <row r="843" s="5" customFormat="1" ht="13.5"/>
    <row r="844" s="5" customFormat="1" ht="13.5"/>
    <row r="845" s="5" customFormat="1" ht="13.5"/>
    <row r="846" s="5" customFormat="1" ht="13.5"/>
    <row r="847" s="5" customFormat="1" ht="13.5"/>
    <row r="848" s="5" customFormat="1" ht="13.5"/>
    <row r="849" s="5" customFormat="1" ht="13.5"/>
    <row r="850" s="5" customFormat="1" ht="13.5"/>
    <row r="851" s="5" customFormat="1" ht="13.5"/>
    <row r="852" s="5" customFormat="1" ht="13.5"/>
    <row r="853" s="5" customFormat="1" ht="13.5"/>
    <row r="854" s="5" customFormat="1" ht="13.5"/>
    <row r="855" s="5" customFormat="1" ht="13.5"/>
    <row r="856" s="5" customFormat="1" ht="13.5"/>
    <row r="857" s="5" customFormat="1" ht="13.5"/>
    <row r="858" s="5" customFormat="1" ht="13.5"/>
    <row r="859" s="5" customFormat="1" ht="13.5"/>
    <row r="860" s="5" customFormat="1" ht="13.5"/>
    <row r="861" s="5" customFormat="1" ht="13.5"/>
    <row r="862" s="5" customFormat="1" ht="13.5"/>
    <row r="863" s="5" customFormat="1" ht="13.5"/>
    <row r="864" s="5" customFormat="1" ht="13.5"/>
    <row r="865" s="5" customFormat="1" ht="13.5"/>
    <row r="866" s="5" customFormat="1" ht="13.5"/>
    <row r="867" s="5" customFormat="1" ht="13.5"/>
    <row r="868" s="5" customFormat="1" ht="13.5"/>
    <row r="869" s="5" customFormat="1" ht="13.5"/>
    <row r="870" s="5" customFormat="1" ht="13.5"/>
    <row r="871" s="5" customFormat="1" ht="13.5"/>
    <row r="872" s="5" customFormat="1" ht="13.5"/>
    <row r="873" s="5" customFormat="1" ht="13.5"/>
    <row r="874" s="5" customFormat="1" ht="13.5"/>
    <row r="875" s="5" customFormat="1" ht="13.5"/>
    <row r="876" s="5" customFormat="1" ht="13.5"/>
    <row r="877" s="5" customFormat="1" ht="13.5"/>
    <row r="878" s="5" customFormat="1" ht="13.5"/>
    <row r="879" s="5" customFormat="1" ht="13.5"/>
    <row r="880" s="5" customFormat="1" ht="13.5"/>
    <row r="881" s="5" customFormat="1" ht="13.5"/>
    <row r="882" s="5" customFormat="1" ht="13.5"/>
    <row r="883" s="5" customFormat="1" ht="13.5"/>
    <row r="884" s="5" customFormat="1" ht="13.5"/>
    <row r="885" s="5" customFormat="1" ht="13.5"/>
    <row r="886" s="5" customFormat="1" ht="13.5"/>
    <row r="887" s="5" customFormat="1" ht="13.5"/>
    <row r="888" s="5" customFormat="1" ht="13.5"/>
    <row r="889" s="5" customFormat="1" ht="13.5"/>
    <row r="890" s="5" customFormat="1" ht="13.5"/>
    <row r="891" s="5" customFormat="1" ht="13.5"/>
    <row r="892" s="5" customFormat="1" ht="13.5"/>
    <row r="893" s="5" customFormat="1" ht="13.5"/>
    <row r="894" s="5" customFormat="1" ht="13.5"/>
    <row r="895" s="5" customFormat="1" ht="13.5"/>
    <row r="896" s="5" customFormat="1" ht="13.5"/>
    <row r="897" s="5" customFormat="1" ht="13.5"/>
    <row r="898" s="5" customFormat="1" ht="13.5"/>
    <row r="899" s="5" customFormat="1" ht="13.5"/>
    <row r="900" s="5" customFormat="1" ht="13.5"/>
    <row r="901" s="5" customFormat="1" ht="13.5"/>
    <row r="902" s="5" customFormat="1" ht="13.5"/>
    <row r="903" s="5" customFormat="1" ht="13.5"/>
    <row r="904" s="5" customFormat="1" ht="13.5"/>
    <row r="905" s="5" customFormat="1" ht="13.5"/>
    <row r="906" s="5" customFormat="1" ht="13.5"/>
    <row r="907" s="5" customFormat="1" ht="13.5"/>
    <row r="908" s="5" customFormat="1" ht="13.5"/>
    <row r="909" s="5" customFormat="1" ht="13.5"/>
    <row r="910" s="5" customFormat="1" ht="13.5"/>
    <row r="911" s="5" customFormat="1" ht="13.5"/>
    <row r="912" s="5" customFormat="1" ht="13.5"/>
    <row r="913" s="5" customFormat="1" ht="13.5"/>
    <row r="914" s="5" customFormat="1" ht="13.5"/>
    <row r="915" s="5" customFormat="1" ht="13.5"/>
    <row r="916" s="5" customFormat="1" ht="13.5"/>
    <row r="917" s="5" customFormat="1" ht="13.5"/>
    <row r="918" s="5" customFormat="1" ht="13.5"/>
    <row r="919" s="5" customFormat="1" ht="13.5"/>
    <row r="920" s="5" customFormat="1" ht="13.5"/>
    <row r="921" s="5" customFormat="1" ht="13.5"/>
    <row r="922" s="5" customFormat="1" ht="13.5"/>
    <row r="923" s="5" customFormat="1" ht="13.5"/>
    <row r="924" s="5" customFormat="1" ht="13.5"/>
    <row r="925" s="5" customFormat="1" ht="13.5"/>
    <row r="926" s="5" customFormat="1" ht="13.5"/>
    <row r="927" s="5" customFormat="1" ht="13.5"/>
    <row r="928" s="5" customFormat="1" ht="13.5"/>
    <row r="929" s="5" customFormat="1" ht="13.5"/>
    <row r="930" s="5" customFormat="1" ht="13.5"/>
    <row r="931" s="5" customFormat="1" ht="13.5"/>
    <row r="932" s="5" customFormat="1" ht="13.5"/>
    <row r="933" s="5" customFormat="1" ht="13.5"/>
    <row r="934" s="5" customFormat="1" ht="13.5"/>
    <row r="935" s="5" customFormat="1" ht="13.5"/>
    <row r="936" s="5" customFormat="1" ht="13.5"/>
    <row r="937" s="5" customFormat="1" ht="13.5"/>
    <row r="938" s="5" customFormat="1" ht="13.5"/>
    <row r="939" s="5" customFormat="1" ht="13.5"/>
    <row r="940" s="5" customFormat="1" ht="13.5"/>
    <row r="941" s="5" customFormat="1" ht="13.5"/>
    <row r="942" s="5" customFormat="1" ht="13.5"/>
    <row r="943" s="5" customFormat="1" ht="13.5"/>
    <row r="944" s="5" customFormat="1" ht="13.5"/>
    <row r="945" s="5" customFormat="1" ht="13.5"/>
    <row r="946" s="5" customFormat="1" ht="13.5"/>
    <row r="947" s="5" customFormat="1" ht="13.5"/>
    <row r="948" s="5" customFormat="1" ht="13.5"/>
    <row r="949" s="5" customFormat="1" ht="13.5"/>
    <row r="950" s="5" customFormat="1" ht="13.5"/>
    <row r="951" s="5" customFormat="1" ht="13.5"/>
    <row r="952" s="5" customFormat="1" ht="13.5"/>
    <row r="953" s="5" customFormat="1" ht="13.5"/>
    <row r="954" s="5" customFormat="1" ht="13.5"/>
    <row r="955" s="5" customFormat="1" ht="13.5"/>
    <row r="956" s="5" customFormat="1" ht="13.5"/>
    <row r="957" s="5" customFormat="1" ht="13.5"/>
    <row r="958" s="5" customFormat="1" ht="13.5"/>
    <row r="959" s="5" customFormat="1" ht="13.5"/>
    <row r="960" s="5" customFormat="1" ht="13.5"/>
    <row r="961" s="5" customFormat="1" ht="13.5"/>
    <row r="962" s="5" customFormat="1" ht="13.5"/>
    <row r="963" s="5" customFormat="1" ht="13.5"/>
    <row r="964" s="5" customFormat="1" ht="13.5"/>
    <row r="965" s="5" customFormat="1" ht="13.5"/>
    <row r="966" s="5" customFormat="1" ht="13.5"/>
    <row r="967" s="5" customFormat="1" ht="13.5"/>
    <row r="968" s="5" customFormat="1" ht="13.5"/>
    <row r="969" s="5" customFormat="1" ht="13.5"/>
    <row r="970" s="5" customFormat="1" ht="13.5"/>
    <row r="971" s="5" customFormat="1" ht="13.5"/>
    <row r="972" s="5" customFormat="1" ht="13.5"/>
    <row r="973" s="5" customFormat="1" ht="13.5"/>
    <row r="974" s="5" customFormat="1" ht="13.5"/>
    <row r="975" s="5" customFormat="1" ht="13.5"/>
    <row r="976" s="5" customFormat="1" ht="13.5"/>
    <row r="977" s="5" customFormat="1" ht="13.5"/>
    <row r="978" s="5" customFormat="1" ht="13.5"/>
    <row r="979" s="5" customFormat="1" ht="13.5"/>
    <row r="980" s="5" customFormat="1" ht="13.5"/>
    <row r="981" s="5" customFormat="1" ht="13.5"/>
    <row r="982" s="5" customFormat="1" ht="13.5"/>
    <row r="983" s="5" customFormat="1" ht="13.5"/>
    <row r="984" s="5" customFormat="1" ht="13.5"/>
    <row r="985" s="5" customFormat="1" ht="13.5"/>
    <row r="986" s="5" customFormat="1" ht="13.5"/>
    <row r="987" s="5" customFormat="1" ht="13.5"/>
    <row r="988" s="5" customFormat="1" ht="13.5"/>
    <row r="989" s="5" customFormat="1" ht="13.5"/>
    <row r="990" s="5" customFormat="1" ht="13.5"/>
    <row r="991" s="5" customFormat="1" ht="13.5"/>
    <row r="992" s="5" customFormat="1" ht="13.5"/>
    <row r="993" s="5" customFormat="1" ht="13.5"/>
    <row r="994" s="5" customFormat="1" ht="13.5"/>
    <row r="995" s="5" customFormat="1" ht="13.5"/>
    <row r="996" s="5" customFormat="1" ht="13.5"/>
    <row r="997" s="5" customFormat="1" ht="13.5"/>
    <row r="998" s="5" customFormat="1" ht="13.5"/>
    <row r="999" s="5" customFormat="1" ht="13.5"/>
    <row r="1000" s="5" customFormat="1" ht="13.5"/>
    <row r="1001" s="5" customFormat="1" ht="13.5"/>
    <row r="1002" s="5" customFormat="1" ht="13.5"/>
    <row r="1003" s="5" customFormat="1" ht="13.5"/>
    <row r="1004" s="5" customFormat="1" ht="13.5"/>
    <row r="1005" s="5" customFormat="1" ht="13.5"/>
    <row r="1006" s="5" customFormat="1" ht="13.5"/>
    <row r="1007" s="5" customFormat="1" ht="13.5"/>
    <row r="1008" s="5" customFormat="1" ht="13.5"/>
    <row r="1009" s="5" customFormat="1" ht="13.5"/>
    <row r="1010" s="5" customFormat="1" ht="13.5"/>
    <row r="1011" s="5" customFormat="1" ht="13.5"/>
    <row r="1012" s="5" customFormat="1" ht="13.5"/>
    <row r="1013" s="5" customFormat="1" ht="13.5"/>
    <row r="1014" s="5" customFormat="1" ht="13.5"/>
    <row r="1015" s="5" customFormat="1" ht="13.5"/>
    <row r="1016" s="5" customFormat="1" ht="13.5"/>
  </sheetData>
  <sheetProtection/>
  <mergeCells count="14">
    <mergeCell ref="G6:G8"/>
    <mergeCell ref="A6:A8"/>
    <mergeCell ref="H6:K6"/>
    <mergeCell ref="K7:K8"/>
    <mergeCell ref="A1:K1"/>
    <mergeCell ref="A2:K2"/>
    <mergeCell ref="B6:B8"/>
    <mergeCell ref="C7:C8"/>
    <mergeCell ref="D7:D8"/>
    <mergeCell ref="E7:E8"/>
    <mergeCell ref="F7:F8"/>
    <mergeCell ref="H7:H8"/>
    <mergeCell ref="I7:I8"/>
    <mergeCell ref="J7:J8"/>
  </mergeCells>
  <conditionalFormatting sqref="D85:D104">
    <cfRule type="cellIs" priority="6" dxfId="7" operator="greaterThan" stopIfTrue="1">
      <formula>60</formula>
    </cfRule>
  </conditionalFormatting>
  <conditionalFormatting sqref="D41 D9:D38 D43:D84">
    <cfRule type="cellIs" priority="3" dxfId="7" operator="greaterThan" stopIfTrue="1">
      <formula>60</formula>
    </cfRule>
  </conditionalFormatting>
  <conditionalFormatting sqref="I85:I104">
    <cfRule type="cellIs" priority="2" dxfId="7" operator="greaterThan" stopIfTrue="1">
      <formula>60</formula>
    </cfRule>
  </conditionalFormatting>
  <conditionalFormatting sqref="I41 I9:I38 I43:I84">
    <cfRule type="cellIs" priority="1" dxfId="7" operator="greaterThan" stopIfTrue="1">
      <formula>60</formula>
    </cfRule>
  </conditionalFormatting>
  <printOptions horizontalCentered="1"/>
  <pageMargins left="0.3937007874015748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Vert</cp:lastModifiedBy>
  <cp:lastPrinted>2017-04-04T13:42:14Z</cp:lastPrinted>
  <dcterms:created xsi:type="dcterms:W3CDTF">2001-05-16T07:54:33Z</dcterms:created>
  <dcterms:modified xsi:type="dcterms:W3CDTF">2017-04-04T23:50:58Z</dcterms:modified>
  <cp:category/>
  <cp:version/>
  <cp:contentType/>
  <cp:contentStatus/>
</cp:coreProperties>
</file>