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865" windowWidth="17955" windowHeight="4260" tabRatio="926" activeTab="0"/>
  </bookViews>
  <sheets>
    <sheet name="подкормка" sheetId="1" r:id="rId1"/>
    <sheet name="зерновые" sheetId="2" r:id="rId2"/>
    <sheet name="пш. и ячм." sheetId="3" r:id="rId3"/>
    <sheet name="кукуруза" sheetId="4" r:id="rId4"/>
    <sheet name="рис " sheetId="5" r:id="rId5"/>
    <sheet name="свекла" sheetId="6" r:id="rId6"/>
    <sheet name="подсолнечник" sheetId="7" r:id="rId7"/>
    <sheet name="рапс" sheetId="8" r:id="rId8"/>
    <sheet name="соя" sheetId="9" r:id="rId9"/>
    <sheet name="картофель и овощи" sheetId="10" r:id="rId10"/>
  </sheets>
  <definedNames>
    <definedName name="_xlnm.Print_Titles" localSheetId="1">'зерновые'!$9:$10</definedName>
    <definedName name="_xlnm.Print_Titles" localSheetId="9">'картофель и овощи'!$6:$8</definedName>
    <definedName name="_xlnm.Print_Titles" localSheetId="3">'кукуруза'!$6:$8</definedName>
    <definedName name="_xlnm.Print_Titles" localSheetId="0">'подкормка'!$4:$6</definedName>
    <definedName name="_xlnm.Print_Titles" localSheetId="2">'пш. и ячм.'!$9:$10</definedName>
    <definedName name="_xlnm.Print_Titles" localSheetId="7">'рапс'!$6:$8</definedName>
    <definedName name="_xlnm.Print_Area" localSheetId="1">'зерновые'!$A$1:$K$102</definedName>
    <definedName name="_xlnm.Print_Area" localSheetId="9">'картофель и овощи'!$A$1:$K$104</definedName>
    <definedName name="_xlnm.Print_Area" localSheetId="3">'кукуруза'!$A$1:$F$105</definedName>
    <definedName name="_xlnm.Print_Area" localSheetId="0">'подкормка'!$A$1:$F$104</definedName>
    <definedName name="_xlnm.Print_Area" localSheetId="6">'подсолнечник'!$A$1:$F$104</definedName>
    <definedName name="_xlnm.Print_Area" localSheetId="2">'пш. и ячм.'!$A$1:$K$107</definedName>
  </definedNames>
  <calcPr fullCalcOnLoad="1" fullPrecision="0"/>
</workbook>
</file>

<file path=xl/sharedStrings.xml><?xml version="1.0" encoding="utf-8"?>
<sst xmlns="http://schemas.openxmlformats.org/spreadsheetml/2006/main" count="1080" uniqueCount="150">
  <si>
    <t>Российская Федерация</t>
  </si>
  <si>
    <t>Центральный фед. округ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</si>
  <si>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</si>
  <si>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</si>
  <si>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</si>
  <si>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</si>
  <si>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</si>
  <si>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</si>
  <si>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</si>
  <si>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</si>
  <si>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</si>
  <si>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</si>
  <si>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</si>
  <si>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</si>
  <si>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</si>
  <si>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</si>
  <si>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</si>
  <si>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</si>
  <si>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Северо-Западный фед. округ</t>
  </si>
  <si>
    <t>Республика Коми</t>
  </si>
  <si>
    <t>Архангельская область</t>
  </si>
  <si>
    <t>Вологодская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</si>
  <si>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</si>
  <si>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</si>
  <si>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</si>
  <si>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</si>
  <si>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Краснодарский край</t>
  </si>
  <si>
    <t>Ставропольский край</t>
  </si>
  <si>
    <t>Астраханская область</t>
  </si>
  <si>
    <t>Волгоградская область</t>
  </si>
  <si>
    <t>Ростовская область</t>
  </si>
  <si>
    <t>Приволжский фед. округ</t>
  </si>
  <si>
    <t>Кировская область</t>
  </si>
  <si>
    <t>Оренбургская область</t>
  </si>
  <si>
    <t>Пензенская область</t>
  </si>
  <si>
    <t>Самарская область</t>
  </si>
  <si>
    <t>Саратовская область</t>
  </si>
  <si>
    <t>Ульяновская область</t>
  </si>
  <si>
    <t>Свердловская область</t>
  </si>
  <si>
    <t>Тюменская область</t>
  </si>
  <si>
    <t>Челябинская область</t>
  </si>
  <si>
    <t>Алтайский край</t>
  </si>
  <si>
    <t>Красноярский край</t>
  </si>
  <si>
    <t>Иркутская область</t>
  </si>
  <si>
    <t>Кемеровская область</t>
  </si>
  <si>
    <t>Новосибирская область</t>
  </si>
  <si>
    <t>Омская область</t>
  </si>
  <si>
    <t>Томская область</t>
  </si>
  <si>
    <t>Читинская область</t>
  </si>
  <si>
    <t>Дальневосточный фед. округ</t>
  </si>
  <si>
    <t>Приморский край</t>
  </si>
  <si>
    <t>Хабаровский край</t>
  </si>
  <si>
    <t>Амурская область</t>
  </si>
  <si>
    <t>Камчатская область</t>
  </si>
  <si>
    <t>Магаданская область</t>
  </si>
  <si>
    <t>Сахалинская область</t>
  </si>
  <si>
    <t xml:space="preserve">               Подкормлено - тыс.га</t>
  </si>
  <si>
    <t>Кабардино-Балкарская Респ.</t>
  </si>
  <si>
    <t>Карачаево-Черкесская Респ.</t>
  </si>
  <si>
    <t>Удмуртская Республика</t>
  </si>
  <si>
    <t>Чувашская Республика</t>
  </si>
  <si>
    <t>Московская обл.</t>
  </si>
  <si>
    <t xml:space="preserve">Республика Карелия </t>
  </si>
  <si>
    <t xml:space="preserve">       в т. ч.  Ненецкий а.о.</t>
  </si>
  <si>
    <t>Калининградская обл.</t>
  </si>
  <si>
    <t>Южный федеральный округ</t>
  </si>
  <si>
    <t xml:space="preserve">Республика Адыгея </t>
  </si>
  <si>
    <t xml:space="preserve">Республика Дагестан  </t>
  </si>
  <si>
    <t xml:space="preserve">Республика Ингушетия </t>
  </si>
  <si>
    <t xml:space="preserve">Республика Калмыкия </t>
  </si>
  <si>
    <t xml:space="preserve">Рес. Северная Осетия-Алания </t>
  </si>
  <si>
    <t xml:space="preserve">Чеченская Республика </t>
  </si>
  <si>
    <t xml:space="preserve">Республика Башкортостан  </t>
  </si>
  <si>
    <t xml:space="preserve">Республика Марий Эл </t>
  </si>
  <si>
    <t xml:space="preserve">Республика Мордовия </t>
  </si>
  <si>
    <t xml:space="preserve">Республика Татарстан </t>
  </si>
  <si>
    <t xml:space="preserve">Нижегородская область </t>
  </si>
  <si>
    <t xml:space="preserve">Уральский фед. округ </t>
  </si>
  <si>
    <t>Курганская  область</t>
  </si>
  <si>
    <t xml:space="preserve"> в т. ч. Ханты-Мансийский а. о.</t>
  </si>
  <si>
    <t xml:space="preserve"> в т. ч. Ямало-Ненецкий а. о.</t>
  </si>
  <si>
    <t>Сибирский федеральный округ</t>
  </si>
  <si>
    <t xml:space="preserve">Республика Алтай  </t>
  </si>
  <si>
    <t xml:space="preserve">Республика Бурятия </t>
  </si>
  <si>
    <t xml:space="preserve">Республика Тыва </t>
  </si>
  <si>
    <t xml:space="preserve">Республика Хакасия </t>
  </si>
  <si>
    <t xml:space="preserve">   в т. ч. Таймырский а. о.</t>
  </si>
  <si>
    <t xml:space="preserve">   в т. ч. Эвенкийский а. о.</t>
  </si>
  <si>
    <t xml:space="preserve">     в т. ч. Усть-Ордынский а. о.</t>
  </si>
  <si>
    <t xml:space="preserve">  в т.ч.Агинский Бурятский а. о.</t>
  </si>
  <si>
    <t xml:space="preserve">Республика Саха (Якутия) </t>
  </si>
  <si>
    <t xml:space="preserve">   в т. ч. Корякский а. о.</t>
  </si>
  <si>
    <t>Еврейская авт. обл.</t>
  </si>
  <si>
    <t>Чукотский а.о.</t>
  </si>
  <si>
    <t>Наименование регионов</t>
  </si>
  <si>
    <t>Пермский край</t>
  </si>
  <si>
    <t>% к посеву</t>
  </si>
  <si>
    <t>Яровой сев, тыс. га</t>
  </si>
  <si>
    <t>2016г.</t>
  </si>
  <si>
    <t>Республика Крым</t>
  </si>
  <si>
    <t>г. Севастополь</t>
  </si>
  <si>
    <t xml:space="preserve">               Посажено - тыс.га</t>
  </si>
  <si>
    <t>Оперативная информация о севе сахарной свеклы (фабричной) в хозяйствах всех категорий Российской Федерации, тыс. га</t>
  </si>
  <si>
    <t xml:space="preserve">               Посеяно - тыс.га</t>
  </si>
  <si>
    <t>Яровые зерновые  культуры,  тыс.га</t>
  </si>
  <si>
    <t>Оперативная информация о севе подсолнечника в хозяйствах всех категорий Российской Федерации, тыс. га</t>
  </si>
  <si>
    <t>Оперативная информация о ходе весенне-полевых работ  в Российской Федерации, тыс. га</t>
  </si>
  <si>
    <t>Подкормка озимых культур в Российской Федерации, тыс. га</t>
  </si>
  <si>
    <t>% к прогнозу</t>
  </si>
  <si>
    <t>Посеяно оз. зерновых под урожай 2017 года, тыс. га</t>
  </si>
  <si>
    <t>2017г.</t>
  </si>
  <si>
    <t>2017г. +/- к 2016г.</t>
  </si>
  <si>
    <t>гибель озимых зерновых культур</t>
  </si>
  <si>
    <t>% гибели к площади сева</t>
  </si>
  <si>
    <t>Озимый рапс, тыс.га</t>
  </si>
  <si>
    <t>посеяно озимого рапса, тыс. га</t>
  </si>
  <si>
    <t>гибель озимого рапса, тыс. га</t>
  </si>
  <si>
    <t>Забайкальский край</t>
  </si>
  <si>
    <t>Прогноз ярового сева на 2017 год</t>
  </si>
  <si>
    <t xml:space="preserve">2017 г. </t>
  </si>
  <si>
    <t>2016 г.</t>
  </si>
  <si>
    <t>2017 г. +/-  к 2016 г.</t>
  </si>
  <si>
    <t>Прогноз яровых зерновых культур           на 2017 год</t>
  </si>
  <si>
    <t xml:space="preserve"> </t>
  </si>
  <si>
    <t>Прогноз на 2017 год</t>
  </si>
  <si>
    <t>Прогноз картофеля на 2017 год</t>
  </si>
  <si>
    <t>Прогноз овощей на 2017 год</t>
  </si>
  <si>
    <t xml:space="preserve">     в т. ч.  Ненецкий а.о.</t>
  </si>
  <si>
    <t>Северо-Кавказский фед. округ</t>
  </si>
  <si>
    <t xml:space="preserve">Респ. Северная Осетия-Алания </t>
  </si>
  <si>
    <t xml:space="preserve">     в т. ч. Ханты-Мансийский а. о.</t>
  </si>
  <si>
    <t xml:space="preserve">     в т. ч. Ямало-Ненецкий а. о.</t>
  </si>
  <si>
    <t>Сибирский фед. округ</t>
  </si>
  <si>
    <t xml:space="preserve">     в т. ч. Таймырский а. о.</t>
  </si>
  <si>
    <t xml:space="preserve">     в т. ч. Эвенкийский а. о.</t>
  </si>
  <si>
    <t xml:space="preserve">     в т.ч.Агинский Бурятский а. о.</t>
  </si>
  <si>
    <t xml:space="preserve">     в т. ч. Корякский а. о.</t>
  </si>
  <si>
    <t xml:space="preserve">Оперативная информация о посадке картофеля и севе овощей  в сельскохозяйственных предприятиях и крестьянских (фермерских) хозяйствах Российской Федерации </t>
  </si>
  <si>
    <t>Оперативная информация о севе рапса ярового в хозяйствах всех категорий Российской Федерации, тыс. га</t>
  </si>
  <si>
    <t>Оперативная информация о севе кукурузы на зерно в хозяйствах всех категорий Российской Федерации, тыс. га</t>
  </si>
  <si>
    <t>Прогноз яровой пшеницы на 2017 год</t>
  </si>
  <si>
    <t>Прогноз ярового ячменя на 2017 год</t>
  </si>
  <si>
    <t>Посеяно яровой пшеницы, тыс. га</t>
  </si>
  <si>
    <t>Посеяно ярового ячменя, тыс. га</t>
  </si>
  <si>
    <t>Оперативная информация о ходе сева яровой пшеницы и ярового ячменя  в Российской Федерации, тыс. га</t>
  </si>
  <si>
    <t>Прогноз кукурузы на зерно на 2017 год</t>
  </si>
  <si>
    <t>Оперативная информация о севе сои в хозяйствах всех категорий Российской Федерации, тыс. га</t>
  </si>
  <si>
    <t>Оперативная информация о севе риса в хозяйствах всех категорий Российской Федерации, тыс. га</t>
  </si>
  <si>
    <t xml:space="preserve"> в.ч Усть-Ордынский а. о.</t>
  </si>
  <si>
    <t>по состоянию на 28 апреля 2017 г.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</si>
</sst>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#,##0.0&quot;р.&quot;"/>
    <numFmt numFmtId="175" formatCode="0.0%"/>
    <numFmt numFmtId="176" formatCode="0.000"/>
    <numFmt numFmtId="177" formatCode="0.0000"/>
    <numFmt numFmtId="178" formatCode="0.000000"/>
    <numFmt numFmtId="179" formatCode="0.00000"/>
    <numFmt numFmtId="180" formatCode="0.0000000"/>
    <numFmt numFmtId="181" formatCode="0.00000000"/>
  </numFmts>
  <fonts count="48">
    <font>
      <sz val="10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Arial"/>
      <family val="2"/>
    </font>
    <font>
      <sz val="11"/>
      <name val="Arial"/>
      <family val="2"/>
    </font>
    <font>
      <b/>
      <sz val="11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b/>
      <u val="single"/>
      <sz val="11"/>
      <name val="Times New Roman"/>
      <family val="1"/>
    </font>
    <font>
      <u val="single"/>
      <sz val="1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thin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26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5" fillId="0" borderId="0" xfId="0" applyFont="1" applyBorder="1" applyAlignment="1" applyProtection="1">
      <alignment horizontal="centerContinuous" vertical="center"/>
      <protection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Continuous" vertical="center"/>
    </xf>
    <xf numFmtId="0" fontId="5" fillId="0" borderId="0" xfId="0" applyFont="1" applyBorder="1" applyAlignment="1">
      <alignment/>
    </xf>
    <xf numFmtId="0" fontId="5" fillId="0" borderId="11" xfId="0" applyFont="1" applyFill="1" applyBorder="1" applyAlignment="1" applyProtection="1">
      <alignment/>
      <protection locked="0"/>
    </xf>
    <xf numFmtId="0" fontId="6" fillId="0" borderId="11" xfId="0" applyFont="1" applyFill="1" applyBorder="1" applyAlignment="1" applyProtection="1">
      <alignment/>
      <protection locked="0"/>
    </xf>
    <xf numFmtId="172" fontId="6" fillId="0" borderId="0" xfId="0" applyNumberFormat="1" applyFont="1" applyBorder="1" applyAlignment="1">
      <alignment/>
    </xf>
    <xf numFmtId="172" fontId="5" fillId="0" borderId="12" xfId="0" applyNumberFormat="1" applyFont="1" applyBorder="1" applyAlignment="1">
      <alignment horizontal="center"/>
    </xf>
    <xf numFmtId="172" fontId="5" fillId="0" borderId="13" xfId="0" applyNumberFormat="1" applyFont="1" applyBorder="1" applyAlignment="1">
      <alignment horizontal="center"/>
    </xf>
    <xf numFmtId="172" fontId="5" fillId="0" borderId="14" xfId="0" applyNumberFormat="1" applyFont="1" applyBorder="1" applyAlignment="1">
      <alignment horizontal="center"/>
    </xf>
    <xf numFmtId="172" fontId="5" fillId="0" borderId="15" xfId="0" applyNumberFormat="1" applyFont="1" applyBorder="1" applyAlignment="1">
      <alignment horizontal="center"/>
    </xf>
    <xf numFmtId="172" fontId="6" fillId="0" borderId="14" xfId="0" applyNumberFormat="1" applyFont="1" applyBorder="1" applyAlignment="1">
      <alignment horizontal="center"/>
    </xf>
    <xf numFmtId="172" fontId="6" fillId="0" borderId="15" xfId="0" applyNumberFormat="1" applyFont="1" applyBorder="1" applyAlignment="1">
      <alignment horizontal="center"/>
    </xf>
    <xf numFmtId="172" fontId="6" fillId="0" borderId="16" xfId="0" applyNumberFormat="1" applyFont="1" applyBorder="1" applyAlignment="1">
      <alignment horizontal="center"/>
    </xf>
    <xf numFmtId="172" fontId="6" fillId="0" borderId="0" xfId="0" applyNumberFormat="1" applyFont="1" applyAlignment="1">
      <alignment/>
    </xf>
    <xf numFmtId="172" fontId="5" fillId="0" borderId="17" xfId="0" applyNumberFormat="1" applyFont="1" applyBorder="1" applyAlignment="1">
      <alignment horizontal="center"/>
    </xf>
    <xf numFmtId="172" fontId="6" fillId="0" borderId="17" xfId="0" applyNumberFormat="1" applyFont="1" applyBorder="1" applyAlignment="1">
      <alignment horizontal="center"/>
    </xf>
    <xf numFmtId="172" fontId="6" fillId="0" borderId="18" xfId="0" applyNumberFormat="1" applyFont="1" applyBorder="1" applyAlignment="1">
      <alignment horizontal="center"/>
    </xf>
    <xf numFmtId="172" fontId="5" fillId="0" borderId="19" xfId="0" applyNumberFormat="1" applyFont="1" applyBorder="1" applyAlignment="1">
      <alignment horizontal="center"/>
    </xf>
    <xf numFmtId="172" fontId="6" fillId="0" borderId="19" xfId="0" applyNumberFormat="1" applyFont="1" applyBorder="1" applyAlignment="1">
      <alignment horizontal="center"/>
    </xf>
    <xf numFmtId="172" fontId="5" fillId="0" borderId="14" xfId="0" applyNumberFormat="1" applyFont="1" applyFill="1" applyBorder="1" applyAlignment="1" applyProtection="1">
      <alignment horizontal="center" vertical="center"/>
      <protection locked="0"/>
    </xf>
    <xf numFmtId="172" fontId="6" fillId="0" borderId="14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center"/>
    </xf>
    <xf numFmtId="172" fontId="6" fillId="33" borderId="14" xfId="0" applyNumberFormat="1" applyFont="1" applyFill="1" applyBorder="1" applyAlignment="1">
      <alignment horizontal="center"/>
    </xf>
    <xf numFmtId="0" fontId="6" fillId="33" borderId="0" xfId="0" applyFont="1" applyFill="1" applyBorder="1" applyAlignment="1">
      <alignment/>
    </xf>
    <xf numFmtId="0" fontId="6" fillId="33" borderId="0" xfId="0" applyFont="1" applyFill="1" applyAlignment="1">
      <alignment/>
    </xf>
    <xf numFmtId="172" fontId="6" fillId="0" borderId="14" xfId="0" applyNumberFormat="1" applyFont="1" applyBorder="1" applyAlignment="1" applyProtection="1">
      <alignment horizontal="center"/>
      <protection locked="0"/>
    </xf>
    <xf numFmtId="172" fontId="6" fillId="0" borderId="16" xfId="0" applyNumberFormat="1" applyFont="1" applyFill="1" applyBorder="1" applyAlignment="1" applyProtection="1">
      <alignment horizontal="center" vertical="center"/>
      <protection locked="0"/>
    </xf>
    <xf numFmtId="172" fontId="6" fillId="0" borderId="20" xfId="0" applyNumberFormat="1" applyFont="1" applyFill="1" applyBorder="1" applyAlignment="1" applyProtection="1">
      <alignment horizontal="center" vertical="center"/>
      <protection locked="0"/>
    </xf>
    <xf numFmtId="172" fontId="6" fillId="0" borderId="20" xfId="0" applyNumberFormat="1" applyFont="1" applyBorder="1" applyAlignment="1">
      <alignment horizontal="center"/>
    </xf>
    <xf numFmtId="0" fontId="6" fillId="0" borderId="21" xfId="0" applyFont="1" applyBorder="1" applyAlignment="1">
      <alignment/>
    </xf>
    <xf numFmtId="172" fontId="5" fillId="0" borderId="12" xfId="0" applyNumberFormat="1" applyFont="1" applyFill="1" applyBorder="1" applyAlignment="1" applyProtection="1">
      <alignment horizontal="center" vertical="center"/>
      <protection locked="0"/>
    </xf>
    <xf numFmtId="172" fontId="6" fillId="0" borderId="19" xfId="0" applyNumberFormat="1" applyFont="1" applyBorder="1" applyAlignment="1">
      <alignment horizontal="center" vertical="top"/>
    </xf>
    <xf numFmtId="0" fontId="6" fillId="0" borderId="19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172" fontId="5" fillId="0" borderId="22" xfId="0" applyNumberFormat="1" applyFont="1" applyBorder="1" applyAlignment="1">
      <alignment horizontal="center" vertical="top"/>
    </xf>
    <xf numFmtId="172" fontId="5" fillId="0" borderId="19" xfId="0" applyNumberFormat="1" applyFont="1" applyBorder="1" applyAlignment="1">
      <alignment horizontal="center" vertical="top"/>
    </xf>
    <xf numFmtId="0" fontId="5" fillId="0" borderId="14" xfId="0" applyFont="1" applyBorder="1" applyAlignment="1">
      <alignment horizontal="center"/>
    </xf>
    <xf numFmtId="2" fontId="6" fillId="0" borderId="14" xfId="0" applyNumberFormat="1" applyFont="1" applyFill="1" applyBorder="1" applyAlignment="1" applyProtection="1">
      <alignment horizontal="center" vertical="center"/>
      <protection locked="0"/>
    </xf>
    <xf numFmtId="172" fontId="5" fillId="33" borderId="14" xfId="0" applyNumberFormat="1" applyFont="1" applyFill="1" applyBorder="1" applyAlignment="1">
      <alignment horizontal="center"/>
    </xf>
    <xf numFmtId="172" fontId="5" fillId="33" borderId="14" xfId="0" applyNumberFormat="1" applyFont="1" applyFill="1" applyBorder="1" applyAlignment="1" applyProtection="1">
      <alignment horizontal="center" vertical="center"/>
      <protection locked="0"/>
    </xf>
    <xf numFmtId="172" fontId="6" fillId="0" borderId="23" xfId="0" applyNumberFormat="1" applyFont="1" applyBorder="1" applyAlignment="1">
      <alignment horizontal="center"/>
    </xf>
    <xf numFmtId="172" fontId="6" fillId="0" borderId="0" xfId="0" applyNumberFormat="1" applyFont="1" applyBorder="1" applyAlignment="1">
      <alignment/>
    </xf>
    <xf numFmtId="0" fontId="6" fillId="0" borderId="0" xfId="0" applyFont="1" applyBorder="1" applyAlignment="1" applyProtection="1">
      <alignment/>
      <protection locked="0"/>
    </xf>
    <xf numFmtId="0" fontId="5" fillId="0" borderId="0" xfId="0" applyFont="1" applyBorder="1" applyAlignment="1">
      <alignment/>
    </xf>
    <xf numFmtId="172" fontId="6" fillId="0" borderId="14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22" xfId="0" applyFont="1" applyFill="1" applyBorder="1" applyAlignment="1" applyProtection="1">
      <alignment horizontal="left"/>
      <protection locked="0"/>
    </xf>
    <xf numFmtId="172" fontId="10" fillId="0" borderId="12" xfId="0" applyNumberFormat="1" applyFont="1" applyFill="1" applyBorder="1" applyAlignment="1" applyProtection="1">
      <alignment horizontal="center" vertical="center"/>
      <protection locked="0"/>
    </xf>
    <xf numFmtId="2" fontId="11" fillId="0" borderId="0" xfId="0" applyNumberFormat="1" applyFont="1" applyAlignment="1">
      <alignment/>
    </xf>
    <xf numFmtId="172" fontId="12" fillId="0" borderId="0" xfId="0" applyNumberFormat="1" applyFont="1" applyAlignment="1">
      <alignment/>
    </xf>
    <xf numFmtId="0" fontId="5" fillId="0" borderId="19" xfId="0" applyFont="1" applyFill="1" applyBorder="1" applyAlignment="1" applyProtection="1">
      <alignment/>
      <protection locked="0"/>
    </xf>
    <xf numFmtId="172" fontId="13" fillId="0" borderId="14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Font="1" applyAlignment="1">
      <alignment horizontal="center"/>
    </xf>
    <xf numFmtId="0" fontId="6" fillId="0" borderId="19" xfId="0" applyFont="1" applyFill="1" applyBorder="1" applyAlignment="1" applyProtection="1">
      <alignment/>
      <protection locked="0"/>
    </xf>
    <xf numFmtId="172" fontId="13" fillId="0" borderId="0" xfId="0" applyNumberFormat="1" applyFont="1" applyBorder="1" applyAlignment="1">
      <alignment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172" fontId="5" fillId="0" borderId="0" xfId="0" applyNumberFormat="1" applyFont="1" applyBorder="1" applyAlignment="1">
      <alignment/>
    </xf>
    <xf numFmtId="172" fontId="12" fillId="0" borderId="0" xfId="0" applyNumberFormat="1" applyFont="1" applyBorder="1" applyAlignment="1">
      <alignment/>
    </xf>
    <xf numFmtId="0" fontId="6" fillId="0" borderId="24" xfId="0" applyFont="1" applyFill="1" applyBorder="1" applyAlignment="1" applyProtection="1">
      <alignment/>
      <protection locked="0"/>
    </xf>
    <xf numFmtId="172" fontId="6" fillId="0" borderId="0" xfId="0" applyNumberFormat="1" applyFont="1" applyBorder="1" applyAlignment="1">
      <alignment/>
    </xf>
    <xf numFmtId="172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/>
    </xf>
    <xf numFmtId="172" fontId="12" fillId="0" borderId="0" xfId="0" applyNumberFormat="1" applyFont="1" applyAlignment="1">
      <alignment horizontal="center"/>
    </xf>
    <xf numFmtId="172" fontId="13" fillId="0" borderId="0" xfId="0" applyNumberFormat="1" applyFont="1" applyAlignment="1">
      <alignment horizontal="center"/>
    </xf>
    <xf numFmtId="0" fontId="6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Alignment="1">
      <alignment/>
    </xf>
    <xf numFmtId="0" fontId="6" fillId="0" borderId="15" xfId="0" applyFont="1" applyBorder="1" applyAlignment="1">
      <alignment/>
    </xf>
    <xf numFmtId="0" fontId="6" fillId="0" borderId="25" xfId="0" applyFont="1" applyFill="1" applyBorder="1" applyAlignment="1" applyProtection="1">
      <alignment/>
      <protection locked="0"/>
    </xf>
    <xf numFmtId="172" fontId="6" fillId="0" borderId="14" xfId="0" applyNumberFormat="1" applyFont="1" applyBorder="1" applyAlignment="1">
      <alignment vertical="top"/>
    </xf>
    <xf numFmtId="0" fontId="6" fillId="0" borderId="26" xfId="0" applyFont="1" applyBorder="1" applyAlignment="1">
      <alignment/>
    </xf>
    <xf numFmtId="172" fontId="6" fillId="0" borderId="26" xfId="0" applyNumberFormat="1" applyFont="1" applyBorder="1" applyAlignment="1">
      <alignment/>
    </xf>
    <xf numFmtId="2" fontId="10" fillId="0" borderId="0" xfId="0" applyNumberFormat="1" applyFont="1" applyAlignment="1">
      <alignment/>
    </xf>
    <xf numFmtId="172" fontId="13" fillId="0" borderId="0" xfId="0" applyNumberFormat="1" applyFont="1" applyAlignment="1">
      <alignment/>
    </xf>
    <xf numFmtId="172" fontId="6" fillId="0" borderId="20" xfId="0" applyNumberFormat="1" applyFont="1" applyBorder="1" applyAlignment="1">
      <alignment vertical="top"/>
    </xf>
    <xf numFmtId="0" fontId="6" fillId="0" borderId="27" xfId="0" applyFont="1" applyBorder="1" applyAlignment="1">
      <alignment/>
    </xf>
    <xf numFmtId="172" fontId="5" fillId="0" borderId="12" xfId="0" applyNumberFormat="1" applyFont="1" applyBorder="1" applyAlignment="1">
      <alignment horizontal="center" vertical="top"/>
    </xf>
    <xf numFmtId="172" fontId="6" fillId="0" borderId="14" xfId="0" applyNumberFormat="1" applyFont="1" applyBorder="1" applyAlignment="1">
      <alignment horizontal="center" vertical="top"/>
    </xf>
    <xf numFmtId="172" fontId="5" fillId="0" borderId="14" xfId="0" applyNumberFormat="1" applyFont="1" applyBorder="1" applyAlignment="1">
      <alignment horizontal="center" vertical="top"/>
    </xf>
    <xf numFmtId="172" fontId="6" fillId="33" borderId="14" xfId="0" applyNumberFormat="1" applyFont="1" applyFill="1" applyBorder="1" applyAlignment="1">
      <alignment horizontal="right"/>
    </xf>
    <xf numFmtId="172" fontId="5" fillId="33" borderId="14" xfId="0" applyNumberFormat="1" applyFont="1" applyFill="1" applyBorder="1" applyAlignment="1">
      <alignment horizontal="right"/>
    </xf>
    <xf numFmtId="172" fontId="6" fillId="33" borderId="16" xfId="0" applyNumberFormat="1" applyFont="1" applyFill="1" applyBorder="1" applyAlignment="1">
      <alignment horizontal="right"/>
    </xf>
    <xf numFmtId="172" fontId="6" fillId="33" borderId="20" xfId="0" applyNumberFormat="1" applyFont="1" applyFill="1" applyBorder="1" applyAlignment="1">
      <alignment horizontal="right"/>
    </xf>
    <xf numFmtId="0" fontId="6" fillId="33" borderId="26" xfId="0" applyFont="1" applyFill="1" applyBorder="1" applyAlignment="1">
      <alignment horizontal="right"/>
    </xf>
    <xf numFmtId="0" fontId="6" fillId="0" borderId="0" xfId="0" applyFont="1" applyBorder="1" applyAlignment="1">
      <alignment horizontal="center"/>
    </xf>
    <xf numFmtId="172" fontId="5" fillId="33" borderId="19" xfId="0" applyNumberFormat="1" applyFont="1" applyFill="1" applyBorder="1" applyAlignment="1">
      <alignment horizontal="center" vertical="top"/>
    </xf>
    <xf numFmtId="0" fontId="5" fillId="33" borderId="0" xfId="0" applyFont="1" applyFill="1" applyBorder="1" applyAlignment="1">
      <alignment/>
    </xf>
    <xf numFmtId="0" fontId="5" fillId="33" borderId="0" xfId="0" applyFont="1" applyFill="1" applyAlignment="1">
      <alignment/>
    </xf>
    <xf numFmtId="172" fontId="6" fillId="0" borderId="0" xfId="0" applyNumberFormat="1" applyFont="1" applyAlignment="1">
      <alignment/>
    </xf>
    <xf numFmtId="172" fontId="5" fillId="0" borderId="12" xfId="0" applyNumberFormat="1" applyFont="1" applyFill="1" applyBorder="1" applyAlignment="1" applyProtection="1">
      <alignment horizontal="center" vertical="center"/>
      <protection locked="0"/>
    </xf>
    <xf numFmtId="172" fontId="5" fillId="0" borderId="22" xfId="0" applyNumberFormat="1" applyFont="1" applyBorder="1" applyAlignment="1">
      <alignment horizontal="center"/>
    </xf>
    <xf numFmtId="172" fontId="5" fillId="0" borderId="13" xfId="0" applyNumberFormat="1" applyFont="1" applyFill="1" applyBorder="1" applyAlignment="1" applyProtection="1">
      <alignment horizontal="center" vertical="center"/>
      <protection locked="0"/>
    </xf>
    <xf numFmtId="172" fontId="5" fillId="0" borderId="14" xfId="0" applyNumberFormat="1" applyFont="1" applyFill="1" applyBorder="1" applyAlignment="1" applyProtection="1">
      <alignment horizontal="center" vertical="center"/>
      <protection locked="0"/>
    </xf>
    <xf numFmtId="172" fontId="5" fillId="0" borderId="19" xfId="0" applyNumberFormat="1" applyFont="1" applyBorder="1" applyAlignment="1">
      <alignment horizontal="center"/>
    </xf>
    <xf numFmtId="2" fontId="5" fillId="0" borderId="14" xfId="0" applyNumberFormat="1" applyFont="1" applyFill="1" applyBorder="1" applyAlignment="1" applyProtection="1">
      <alignment horizontal="center" vertical="center"/>
      <protection locked="0"/>
    </xf>
    <xf numFmtId="172" fontId="5" fillId="0" borderId="15" xfId="0" applyNumberFormat="1" applyFont="1" applyFill="1" applyBorder="1" applyAlignment="1" applyProtection="1">
      <alignment horizontal="center" vertical="center"/>
      <protection locked="0"/>
    </xf>
    <xf numFmtId="172" fontId="6" fillId="0" borderId="14" xfId="0" applyNumberFormat="1" applyFont="1" applyFill="1" applyBorder="1" applyAlignment="1" applyProtection="1">
      <alignment horizontal="center" vertical="center"/>
      <protection locked="0"/>
    </xf>
    <xf numFmtId="172" fontId="6" fillId="0" borderId="19" xfId="0" applyNumberFormat="1" applyFont="1" applyBorder="1" applyAlignment="1">
      <alignment horizontal="center"/>
    </xf>
    <xf numFmtId="172" fontId="6" fillId="0" borderId="15" xfId="0" applyNumberFormat="1" applyFont="1" applyFill="1" applyBorder="1" applyAlignment="1" applyProtection="1">
      <alignment horizontal="center" vertical="center"/>
      <protection locked="0"/>
    </xf>
    <xf numFmtId="2" fontId="6" fillId="0" borderId="14" xfId="0" applyNumberFormat="1" applyFont="1" applyFill="1" applyBorder="1" applyAlignment="1" applyProtection="1">
      <alignment horizontal="center" vertical="center"/>
      <protection locked="0"/>
    </xf>
    <xf numFmtId="172" fontId="6" fillId="0" borderId="15" xfId="0" applyNumberFormat="1" applyFont="1" applyFill="1" applyBorder="1" applyAlignment="1" applyProtection="1">
      <alignment horizontal="center" vertical="center"/>
      <protection locked="0"/>
    </xf>
    <xf numFmtId="172" fontId="6" fillId="0" borderId="19" xfId="0" applyNumberFormat="1" applyFont="1" applyFill="1" applyBorder="1" applyAlignment="1">
      <alignment horizontal="center"/>
    </xf>
    <xf numFmtId="172" fontId="5" fillId="0" borderId="15" xfId="0" applyNumberFormat="1" applyFont="1" applyFill="1" applyBorder="1" applyAlignment="1" applyProtection="1">
      <alignment horizontal="center" vertical="center"/>
      <protection locked="0"/>
    </xf>
    <xf numFmtId="0" fontId="5" fillId="0" borderId="28" xfId="0" applyFont="1" applyFill="1" applyBorder="1" applyAlignment="1" applyProtection="1">
      <alignment horizontal="left"/>
      <protection locked="0"/>
    </xf>
    <xf numFmtId="0" fontId="5" fillId="0" borderId="11" xfId="0" applyFont="1" applyFill="1" applyBorder="1" applyAlignment="1" applyProtection="1">
      <alignment/>
      <protection locked="0"/>
    </xf>
    <xf numFmtId="0" fontId="6" fillId="0" borderId="11" xfId="0" applyFont="1" applyFill="1" applyBorder="1" applyAlignment="1" applyProtection="1">
      <alignment/>
      <protection locked="0"/>
    </xf>
    <xf numFmtId="0" fontId="6" fillId="0" borderId="11" xfId="0" applyFont="1" applyBorder="1" applyAlignment="1">
      <alignment/>
    </xf>
    <xf numFmtId="0" fontId="6" fillId="33" borderId="11" xfId="0" applyFont="1" applyFill="1" applyBorder="1" applyAlignment="1" applyProtection="1">
      <alignment/>
      <protection locked="0"/>
    </xf>
    <xf numFmtId="0" fontId="5" fillId="0" borderId="28" xfId="0" applyFont="1" applyFill="1" applyBorder="1" applyAlignment="1" applyProtection="1">
      <alignment horizontal="left"/>
      <protection locked="0"/>
    </xf>
    <xf numFmtId="0" fontId="6" fillId="33" borderId="11" xfId="0" applyFont="1" applyFill="1" applyBorder="1" applyAlignment="1" applyProtection="1">
      <alignment/>
      <protection locked="0"/>
    </xf>
    <xf numFmtId="172" fontId="5" fillId="0" borderId="29" xfId="0" applyNumberFormat="1" applyFont="1" applyBorder="1" applyAlignment="1">
      <alignment horizontal="center"/>
    </xf>
    <xf numFmtId="172" fontId="5" fillId="0" borderId="30" xfId="0" applyNumberFormat="1" applyFont="1" applyBorder="1" applyAlignment="1">
      <alignment horizontal="center"/>
    </xf>
    <xf numFmtId="172" fontId="6" fillId="0" borderId="30" xfId="0" applyNumberFormat="1" applyFont="1" applyBorder="1" applyAlignment="1">
      <alignment horizontal="center"/>
    </xf>
    <xf numFmtId="172" fontId="6" fillId="0" borderId="30" xfId="0" applyNumberFormat="1" applyFont="1" applyFill="1" applyBorder="1" applyAlignment="1">
      <alignment horizontal="center"/>
    </xf>
    <xf numFmtId="172" fontId="5" fillId="0" borderId="30" xfId="0" applyNumberFormat="1" applyFont="1" applyBorder="1" applyAlignment="1">
      <alignment horizontal="center"/>
    </xf>
    <xf numFmtId="172" fontId="5" fillId="33" borderId="30" xfId="0" applyNumberFormat="1" applyFont="1" applyFill="1" applyBorder="1" applyAlignment="1">
      <alignment horizontal="center"/>
    </xf>
    <xf numFmtId="172" fontId="6" fillId="33" borderId="30" xfId="0" applyNumberFormat="1" applyFont="1" applyFill="1" applyBorder="1" applyAlignment="1">
      <alignment horizontal="center"/>
    </xf>
    <xf numFmtId="0" fontId="5" fillId="0" borderId="31" xfId="0" applyFont="1" applyBorder="1" applyAlignment="1">
      <alignment/>
    </xf>
    <xf numFmtId="0" fontId="5" fillId="0" borderId="32" xfId="0" applyFont="1" applyBorder="1" applyAlignment="1">
      <alignment/>
    </xf>
    <xf numFmtId="0" fontId="5" fillId="0" borderId="33" xfId="0" applyFont="1" applyBorder="1" applyAlignment="1">
      <alignment/>
    </xf>
    <xf numFmtId="0" fontId="6" fillId="0" borderId="34" xfId="0" applyFont="1" applyBorder="1" applyAlignment="1">
      <alignment/>
    </xf>
    <xf numFmtId="172" fontId="5" fillId="33" borderId="19" xfId="0" applyNumberFormat="1" applyFont="1" applyFill="1" applyBorder="1" applyAlignment="1">
      <alignment horizontal="center"/>
    </xf>
    <xf numFmtId="172" fontId="6" fillId="33" borderId="19" xfId="0" applyNumberFormat="1" applyFont="1" applyFill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6" fillId="0" borderId="36" xfId="0" applyFont="1" applyBorder="1" applyAlignment="1">
      <alignment/>
    </xf>
    <xf numFmtId="172" fontId="6" fillId="0" borderId="30" xfId="0" applyNumberFormat="1" applyFont="1" applyBorder="1" applyAlignment="1">
      <alignment horizontal="center"/>
    </xf>
    <xf numFmtId="172" fontId="5" fillId="0" borderId="13" xfId="0" applyNumberFormat="1" applyFont="1" applyFill="1" applyBorder="1" applyAlignment="1" applyProtection="1">
      <alignment horizontal="center" vertical="center"/>
      <protection locked="0"/>
    </xf>
    <xf numFmtId="172" fontId="6" fillId="0" borderId="14" xfId="0" applyNumberFormat="1" applyFont="1" applyFill="1" applyBorder="1" applyAlignment="1">
      <alignment horizontal="center"/>
    </xf>
    <xf numFmtId="0" fontId="5" fillId="0" borderId="37" xfId="0" applyFont="1" applyFill="1" applyBorder="1" applyAlignment="1" applyProtection="1">
      <alignment horizontal="left"/>
      <protection locked="0"/>
    </xf>
    <xf numFmtId="0" fontId="5" fillId="0" borderId="38" xfId="0" applyFont="1" applyFill="1" applyBorder="1" applyAlignment="1" applyProtection="1">
      <alignment/>
      <protection locked="0"/>
    </xf>
    <xf numFmtId="0" fontId="6" fillId="0" borderId="38" xfId="0" applyFont="1" applyFill="1" applyBorder="1" applyAlignment="1" applyProtection="1">
      <alignment/>
      <protection locked="0"/>
    </xf>
    <xf numFmtId="0" fontId="6" fillId="33" borderId="38" xfId="0" applyFont="1" applyFill="1" applyBorder="1" applyAlignment="1" applyProtection="1">
      <alignment/>
      <protection locked="0"/>
    </xf>
    <xf numFmtId="171" fontId="6" fillId="0" borderId="14" xfId="60" applyFont="1" applyFill="1" applyBorder="1" applyAlignment="1" applyProtection="1">
      <alignment horizontal="center" vertical="center"/>
      <protection locked="0"/>
    </xf>
    <xf numFmtId="2" fontId="5" fillId="0" borderId="14" xfId="0" applyNumberFormat="1" applyFont="1" applyFill="1" applyBorder="1" applyAlignment="1" applyProtection="1">
      <alignment horizontal="center" vertical="center"/>
      <protection locked="0"/>
    </xf>
    <xf numFmtId="172" fontId="6" fillId="33" borderId="19" xfId="0" applyNumberFormat="1" applyFont="1" applyFill="1" applyBorder="1" applyAlignment="1">
      <alignment horizontal="right"/>
    </xf>
    <xf numFmtId="172" fontId="5" fillId="33" borderId="19" xfId="0" applyNumberFormat="1" applyFont="1" applyFill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5" fillId="0" borderId="39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31" xfId="0" applyFont="1" applyBorder="1" applyAlignment="1">
      <alignment vertical="center" wrapText="1"/>
    </xf>
    <xf numFmtId="0" fontId="5" fillId="0" borderId="32" xfId="0" applyFont="1" applyBorder="1" applyAlignment="1">
      <alignment vertical="center" wrapText="1"/>
    </xf>
    <xf numFmtId="0" fontId="5" fillId="0" borderId="33" xfId="0" applyFont="1" applyBorder="1" applyAlignment="1">
      <alignment vertical="center" wrapText="1"/>
    </xf>
    <xf numFmtId="0" fontId="7" fillId="0" borderId="39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31" xfId="0" applyFont="1" applyBorder="1" applyAlignment="1">
      <alignment/>
    </xf>
    <xf numFmtId="0" fontId="5" fillId="0" borderId="32" xfId="0" applyFont="1" applyBorder="1" applyAlignment="1">
      <alignment/>
    </xf>
    <xf numFmtId="0" fontId="5" fillId="0" borderId="33" xfId="0" applyFont="1" applyBorder="1" applyAlignment="1">
      <alignment/>
    </xf>
    <xf numFmtId="0" fontId="7" fillId="0" borderId="0" xfId="0" applyFont="1" applyAlignment="1">
      <alignment horizontal="center" vertical="center" wrapText="1"/>
    </xf>
    <xf numFmtId="0" fontId="6" fillId="34" borderId="19" xfId="0" applyFont="1" applyFill="1" applyBorder="1" applyAlignment="1" applyProtection="1">
      <alignment/>
      <protection locked="0"/>
    </xf>
    <xf numFmtId="172" fontId="6" fillId="34" borderId="14" xfId="0" applyNumberFormat="1" applyFont="1" applyFill="1" applyBorder="1" applyAlignment="1">
      <alignment horizontal="center" vertical="top"/>
    </xf>
    <xf numFmtId="172" fontId="6" fillId="34" borderId="14" xfId="0" applyNumberFormat="1" applyFont="1" applyFill="1" applyBorder="1" applyAlignment="1" applyProtection="1">
      <alignment horizontal="center" vertical="center"/>
      <protection locked="0"/>
    </xf>
    <xf numFmtId="172" fontId="6" fillId="34" borderId="14" xfId="0" applyNumberFormat="1" applyFont="1" applyFill="1" applyBorder="1" applyAlignment="1">
      <alignment horizontal="center"/>
    </xf>
    <xf numFmtId="172" fontId="6" fillId="34" borderId="15" xfId="0" applyNumberFormat="1" applyFont="1" applyFill="1" applyBorder="1" applyAlignment="1">
      <alignment horizontal="center"/>
    </xf>
    <xf numFmtId="172" fontId="13" fillId="34" borderId="0" xfId="0" applyNumberFormat="1" applyFont="1" applyFill="1" applyBorder="1" applyAlignment="1">
      <alignment/>
    </xf>
    <xf numFmtId="2" fontId="11" fillId="34" borderId="0" xfId="0" applyNumberFormat="1" applyFont="1" applyFill="1" applyAlignment="1">
      <alignment/>
    </xf>
    <xf numFmtId="0" fontId="12" fillId="34" borderId="0" xfId="0" applyFont="1" applyFill="1" applyAlignment="1">
      <alignment horizontal="center"/>
    </xf>
    <xf numFmtId="0" fontId="12" fillId="34" borderId="0" xfId="0" applyFont="1" applyFill="1" applyAlignment="1">
      <alignment/>
    </xf>
    <xf numFmtId="172" fontId="12" fillId="34" borderId="0" xfId="0" applyNumberFormat="1" applyFont="1" applyFill="1" applyAlignment="1">
      <alignment/>
    </xf>
    <xf numFmtId="0" fontId="6" fillId="34" borderId="0" xfId="0" applyFont="1" applyFill="1" applyAlignment="1">
      <alignment/>
    </xf>
    <xf numFmtId="172" fontId="12" fillId="34" borderId="0" xfId="0" applyNumberFormat="1" applyFont="1" applyFill="1" applyBorder="1" applyAlignment="1">
      <alignment/>
    </xf>
    <xf numFmtId="172" fontId="6" fillId="33" borderId="14" xfId="0" applyNumberFormat="1" applyFont="1" applyFill="1" applyBorder="1" applyAlignment="1">
      <alignment horizontal="center" vertical="top"/>
    </xf>
    <xf numFmtId="172" fontId="6" fillId="33" borderId="14" xfId="0" applyNumberFormat="1" applyFont="1" applyFill="1" applyBorder="1" applyAlignment="1" applyProtection="1">
      <alignment horizontal="center" vertical="center"/>
      <protection locked="0"/>
    </xf>
    <xf numFmtId="172" fontId="6" fillId="33" borderId="15" xfId="0" applyNumberFormat="1" applyFont="1" applyFill="1" applyBorder="1" applyAlignment="1">
      <alignment horizontal="center"/>
    </xf>
    <xf numFmtId="172" fontId="12" fillId="33" borderId="0" xfId="0" applyNumberFormat="1" applyFont="1" applyFill="1" applyBorder="1" applyAlignment="1">
      <alignment/>
    </xf>
    <xf numFmtId="172" fontId="12" fillId="33" borderId="0" xfId="0" applyNumberFormat="1" applyFont="1" applyFill="1" applyBorder="1" applyAlignment="1">
      <alignment horizontal="center"/>
    </xf>
    <xf numFmtId="0" fontId="12" fillId="33" borderId="0" xfId="0" applyFont="1" applyFill="1" applyBorder="1" applyAlignment="1">
      <alignment/>
    </xf>
    <xf numFmtId="0" fontId="6" fillId="33" borderId="19" xfId="0" applyFont="1" applyFill="1" applyBorder="1" applyAlignment="1" applyProtection="1">
      <alignment/>
      <protection locked="0"/>
    </xf>
    <xf numFmtId="0" fontId="12" fillId="34" borderId="0" xfId="0" applyFont="1" applyFill="1" applyBorder="1" applyAlignment="1">
      <alignment/>
    </xf>
    <xf numFmtId="172" fontId="12" fillId="34" borderId="0" xfId="0" applyNumberFormat="1" applyFont="1" applyFill="1" applyAlignment="1">
      <alignment horizontal="center"/>
    </xf>
    <xf numFmtId="172" fontId="6" fillId="0" borderId="16" xfId="0" applyNumberFormat="1" applyFont="1" applyBorder="1" applyAlignment="1">
      <alignment horizontal="center" vertical="top"/>
    </xf>
    <xf numFmtId="172" fontId="6" fillId="0" borderId="45" xfId="0" applyNumberFormat="1" applyFont="1" applyBorder="1" applyAlignment="1">
      <alignment horizontal="center"/>
    </xf>
    <xf numFmtId="0" fontId="6" fillId="0" borderId="46" xfId="0" applyFont="1" applyFill="1" applyBorder="1" applyAlignment="1" applyProtection="1">
      <alignment/>
      <protection locked="0"/>
    </xf>
    <xf numFmtId="172" fontId="6" fillId="0" borderId="24" xfId="0" applyNumberFormat="1" applyFont="1" applyBorder="1" applyAlignment="1">
      <alignment horizontal="center"/>
    </xf>
    <xf numFmtId="172" fontId="6" fillId="0" borderId="20" xfId="0" applyNumberFormat="1" applyFont="1" applyFill="1" applyBorder="1" applyAlignment="1" applyProtection="1">
      <alignment horizontal="center" vertical="center"/>
      <protection locked="0"/>
    </xf>
    <xf numFmtId="172" fontId="6" fillId="0" borderId="27" xfId="0" applyNumberFormat="1" applyFont="1" applyFill="1" applyBorder="1" applyAlignment="1" applyProtection="1">
      <alignment horizontal="center" vertical="center"/>
      <protection locked="0"/>
    </xf>
    <xf numFmtId="0" fontId="6" fillId="0" borderId="47" xfId="0" applyFont="1" applyFill="1" applyBorder="1" applyAlignment="1" applyProtection="1">
      <alignment/>
      <protection locked="0"/>
    </xf>
    <xf numFmtId="172" fontId="6" fillId="0" borderId="25" xfId="0" applyNumberFormat="1" applyFont="1" applyBorder="1" applyAlignment="1">
      <alignment horizontal="center"/>
    </xf>
    <xf numFmtId="172" fontId="6" fillId="0" borderId="16" xfId="0" applyNumberFormat="1" applyFont="1" applyFill="1" applyBorder="1" applyAlignment="1" applyProtection="1">
      <alignment horizontal="center" vertical="center"/>
      <protection locked="0"/>
    </xf>
    <xf numFmtId="172" fontId="6" fillId="0" borderId="45" xfId="0" applyNumberFormat="1" applyFont="1" applyFill="1" applyBorder="1" applyAlignment="1" applyProtection="1">
      <alignment horizontal="center" vertical="center"/>
      <protection locked="0"/>
    </xf>
    <xf numFmtId="172" fontId="6" fillId="0" borderId="48" xfId="0" applyNumberFormat="1" applyFont="1" applyBorder="1" applyAlignment="1">
      <alignment horizontal="center"/>
    </xf>
    <xf numFmtId="172" fontId="6" fillId="0" borderId="49" xfId="0" applyNumberFormat="1" applyFont="1" applyBorder="1" applyAlignment="1">
      <alignment horizontal="center"/>
    </xf>
    <xf numFmtId="0" fontId="6" fillId="0" borderId="46" xfId="0" applyFont="1" applyFill="1" applyBorder="1" applyAlignment="1" applyProtection="1">
      <alignment/>
      <protection locked="0"/>
    </xf>
    <xf numFmtId="172" fontId="6" fillId="33" borderId="24" xfId="0" applyNumberFormat="1" applyFont="1" applyFill="1" applyBorder="1" applyAlignment="1">
      <alignment horizontal="center"/>
    </xf>
    <xf numFmtId="172" fontId="5" fillId="0" borderId="27" xfId="0" applyNumberFormat="1" applyFont="1" applyBorder="1" applyAlignment="1">
      <alignment horizontal="center"/>
    </xf>
    <xf numFmtId="0" fontId="6" fillId="0" borderId="47" xfId="0" applyFont="1" applyFill="1" applyBorder="1" applyAlignment="1" applyProtection="1">
      <alignment/>
      <protection locked="0"/>
    </xf>
    <xf numFmtId="172" fontId="6" fillId="33" borderId="25" xfId="0" applyNumberFormat="1" applyFont="1" applyFill="1" applyBorder="1" applyAlignment="1">
      <alignment horizontal="center"/>
    </xf>
    <xf numFmtId="172" fontId="5" fillId="0" borderId="45" xfId="0" applyNumberFormat="1" applyFont="1" applyBorder="1" applyAlignment="1">
      <alignment horizontal="center"/>
    </xf>
    <xf numFmtId="0" fontId="6" fillId="33" borderId="46" xfId="0" applyFont="1" applyFill="1" applyBorder="1" applyAlignment="1" applyProtection="1">
      <alignment/>
      <protection locked="0"/>
    </xf>
    <xf numFmtId="2" fontId="6" fillId="0" borderId="16" xfId="0" applyNumberFormat="1" applyFont="1" applyFill="1" applyBorder="1" applyAlignment="1" applyProtection="1">
      <alignment horizontal="center" vertical="center"/>
      <protection locked="0"/>
    </xf>
    <xf numFmtId="172" fontId="6" fillId="0" borderId="27" xfId="0" applyNumberFormat="1" applyFont="1" applyBorder="1" applyAlignment="1">
      <alignment horizontal="center"/>
    </xf>
    <xf numFmtId="172" fontId="6" fillId="33" borderId="16" xfId="0" applyNumberFormat="1" applyFont="1" applyFill="1" applyBorder="1" applyAlignment="1">
      <alignment horizontal="center"/>
    </xf>
    <xf numFmtId="172" fontId="6" fillId="33" borderId="20" xfId="0" applyNumberFormat="1" applyFont="1" applyFill="1" applyBorder="1" applyAlignment="1">
      <alignment horizontal="center"/>
    </xf>
    <xf numFmtId="172" fontId="6" fillId="33" borderId="25" xfId="0" applyNumberFormat="1" applyFont="1" applyFill="1" applyBorder="1" applyAlignment="1">
      <alignment horizontal="right"/>
    </xf>
    <xf numFmtId="172" fontId="6" fillId="33" borderId="48" xfId="0" applyNumberFormat="1" applyFont="1" applyFill="1" applyBorder="1" applyAlignment="1">
      <alignment horizontal="center"/>
    </xf>
    <xf numFmtId="172" fontId="6" fillId="33" borderId="49" xfId="0" applyNumberFormat="1" applyFont="1" applyFill="1" applyBorder="1" applyAlignment="1">
      <alignment horizontal="center"/>
    </xf>
    <xf numFmtId="172" fontId="6" fillId="0" borderId="24" xfId="0" applyNumberFormat="1" applyFont="1" applyBorder="1" applyAlignment="1">
      <alignment horizontal="center" vertical="top"/>
    </xf>
    <xf numFmtId="172" fontId="6" fillId="0" borderId="27" xfId="0" applyNumberFormat="1" applyFont="1" applyFill="1" applyBorder="1" applyAlignment="1" applyProtection="1">
      <alignment horizontal="center" vertical="center"/>
      <protection locked="0"/>
    </xf>
    <xf numFmtId="0" fontId="6" fillId="0" borderId="50" xfId="0" applyFont="1" applyFill="1" applyBorder="1" applyAlignment="1" applyProtection="1">
      <alignment/>
      <protection locked="0"/>
    </xf>
    <xf numFmtId="172" fontId="6" fillId="0" borderId="25" xfId="0" applyNumberFormat="1" applyFont="1" applyBorder="1" applyAlignment="1">
      <alignment horizontal="center" vertical="top"/>
    </xf>
    <xf numFmtId="2" fontId="6" fillId="0" borderId="16" xfId="0" applyNumberFormat="1" applyFont="1" applyFill="1" applyBorder="1" applyAlignment="1" applyProtection="1">
      <alignment horizontal="center" vertical="center"/>
      <protection locked="0"/>
    </xf>
    <xf numFmtId="172" fontId="6" fillId="0" borderId="45" xfId="0" applyNumberFormat="1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6">
    <dxf>
      <font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color rgb="FF00008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84"/>
  <sheetViews>
    <sheetView showZeros="0"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N14" sqref="N14"/>
    </sheetView>
  </sheetViews>
  <sheetFormatPr defaultColWidth="9.00390625" defaultRowHeight="12.75"/>
  <cols>
    <col min="1" max="1" width="30.875" style="6" customWidth="1"/>
    <col min="2" max="2" width="16.00390625" style="6" customWidth="1"/>
    <col min="3" max="3" width="8.375" style="6" bestFit="1" customWidth="1"/>
    <col min="4" max="4" width="10.875" style="6" customWidth="1"/>
    <col min="5" max="5" width="9.875" style="6" customWidth="1"/>
    <col min="6" max="6" width="10.625" style="6" customWidth="1"/>
    <col min="7" max="11" width="0" style="6" hidden="1" customWidth="1"/>
    <col min="12" max="16384" width="9.125" style="6" customWidth="1"/>
  </cols>
  <sheetData>
    <row r="1" spans="1:6" s="7" customFormat="1" ht="15.75" customHeight="1">
      <c r="A1" s="147" t="s">
        <v>107</v>
      </c>
      <c r="B1" s="147"/>
      <c r="C1" s="147"/>
      <c r="D1" s="147"/>
      <c r="E1" s="147"/>
      <c r="F1" s="147"/>
    </row>
    <row r="2" spans="1:6" s="7" customFormat="1" ht="15">
      <c r="A2" s="147" t="s">
        <v>149</v>
      </c>
      <c r="B2" s="147"/>
      <c r="C2" s="147"/>
      <c r="D2" s="147"/>
      <c r="E2" s="147"/>
      <c r="F2" s="147"/>
    </row>
    <row r="3" ht="6.75" customHeight="1">
      <c r="A3" s="5"/>
    </row>
    <row r="4" spans="1:11" ht="21" customHeight="1">
      <c r="A4" s="148" t="s">
        <v>94</v>
      </c>
      <c r="B4" s="148" t="s">
        <v>109</v>
      </c>
      <c r="C4" s="151" t="s">
        <v>56</v>
      </c>
      <c r="D4" s="152"/>
      <c r="E4" s="152"/>
      <c r="F4" s="153"/>
      <c r="G4" s="154" t="s">
        <v>112</v>
      </c>
      <c r="H4" s="154" t="s">
        <v>113</v>
      </c>
      <c r="I4" s="154" t="s">
        <v>114</v>
      </c>
      <c r="J4" s="154"/>
      <c r="K4" s="154"/>
    </row>
    <row r="5" spans="1:11" ht="4.5" customHeight="1">
      <c r="A5" s="149"/>
      <c r="B5" s="149"/>
      <c r="C5" s="148" t="s">
        <v>110</v>
      </c>
      <c r="D5" s="148" t="s">
        <v>96</v>
      </c>
      <c r="E5" s="148" t="s">
        <v>98</v>
      </c>
      <c r="F5" s="148" t="s">
        <v>111</v>
      </c>
      <c r="G5" s="154"/>
      <c r="H5" s="154"/>
      <c r="I5" s="154" t="s">
        <v>115</v>
      </c>
      <c r="J5" s="154" t="s">
        <v>116</v>
      </c>
      <c r="K5" s="154" t="s">
        <v>113</v>
      </c>
    </row>
    <row r="6" spans="1:11" ht="38.25" customHeight="1">
      <c r="A6" s="150"/>
      <c r="B6" s="150"/>
      <c r="C6" s="150"/>
      <c r="D6" s="150"/>
      <c r="E6" s="150"/>
      <c r="F6" s="150"/>
      <c r="G6" s="154"/>
      <c r="H6" s="154"/>
      <c r="I6" s="154"/>
      <c r="J6" s="154"/>
      <c r="K6" s="154"/>
    </row>
    <row r="7" spans="1:11" s="7" customFormat="1" ht="15">
      <c r="A7" s="55" t="s">
        <v>0</v>
      </c>
      <c r="B7" s="87">
        <v>17360.8</v>
      </c>
      <c r="C7" s="38">
        <v>11925.5</v>
      </c>
      <c r="D7" s="14">
        <v>68.7</v>
      </c>
      <c r="E7" s="38">
        <v>11775.3</v>
      </c>
      <c r="F7" s="15">
        <v>150.2</v>
      </c>
      <c r="G7" s="56">
        <v>35.8</v>
      </c>
      <c r="H7" s="57">
        <v>0.21</v>
      </c>
      <c r="I7" s="56"/>
      <c r="J7" s="56">
        <v>0</v>
      </c>
      <c r="K7" s="58" t="e">
        <v>#DIV/0!</v>
      </c>
    </row>
    <row r="8" spans="1:11" s="7" customFormat="1" ht="15">
      <c r="A8" s="59" t="s">
        <v>1</v>
      </c>
      <c r="B8" s="16">
        <v>3894.6</v>
      </c>
      <c r="C8" s="27">
        <v>3561.2</v>
      </c>
      <c r="D8" s="16">
        <v>91.4</v>
      </c>
      <c r="E8" s="27">
        <v>3316.3</v>
      </c>
      <c r="F8" s="17">
        <v>244.9</v>
      </c>
      <c r="G8" s="60">
        <v>35.8</v>
      </c>
      <c r="H8" s="57">
        <v>0.92</v>
      </c>
      <c r="I8" s="61"/>
      <c r="J8" s="60">
        <v>0</v>
      </c>
      <c r="K8" s="58" t="e">
        <v>#DIV/0!</v>
      </c>
    </row>
    <row r="9" spans="1:11" ht="15">
      <c r="A9" s="62" t="s">
        <v>2</v>
      </c>
      <c r="B9" s="88">
        <v>385.1</v>
      </c>
      <c r="C9" s="28">
        <v>376.9</v>
      </c>
      <c r="D9" s="18">
        <v>97.9</v>
      </c>
      <c r="E9" s="28">
        <v>310.5</v>
      </c>
      <c r="F9" s="19">
        <v>66.4</v>
      </c>
      <c r="G9" s="67"/>
      <c r="H9" s="57"/>
      <c r="I9" s="64"/>
      <c r="J9" s="65"/>
      <c r="K9" s="58" t="e">
        <v>#DIV/0!</v>
      </c>
    </row>
    <row r="10" spans="1:11" ht="15">
      <c r="A10" s="62" t="s">
        <v>3</v>
      </c>
      <c r="B10" s="88">
        <v>188.1</v>
      </c>
      <c r="C10" s="28">
        <v>188.1</v>
      </c>
      <c r="D10" s="18">
        <v>100</v>
      </c>
      <c r="E10" s="28">
        <v>177.8</v>
      </c>
      <c r="F10" s="19">
        <v>10.3</v>
      </c>
      <c r="G10" s="63">
        <v>1.3</v>
      </c>
      <c r="H10" s="57"/>
      <c r="I10" s="64"/>
      <c r="J10" s="65"/>
      <c r="K10" s="58" t="e">
        <v>#DIV/0!</v>
      </c>
    </row>
    <row r="11" spans="1:11" ht="15">
      <c r="A11" s="62" t="s">
        <v>4</v>
      </c>
      <c r="B11" s="88">
        <v>32</v>
      </c>
      <c r="C11" s="28">
        <v>12.1</v>
      </c>
      <c r="D11" s="18">
        <v>37.8</v>
      </c>
      <c r="E11" s="28">
        <v>8.4</v>
      </c>
      <c r="F11" s="19">
        <v>3.7</v>
      </c>
      <c r="G11" s="63"/>
      <c r="H11" s="57">
        <v>0</v>
      </c>
      <c r="I11" s="64"/>
      <c r="J11" s="65"/>
      <c r="K11" s="58" t="e">
        <v>#DIV/0!</v>
      </c>
    </row>
    <row r="12" spans="1:11" ht="15">
      <c r="A12" s="62" t="s">
        <v>5</v>
      </c>
      <c r="B12" s="88">
        <v>710.8</v>
      </c>
      <c r="C12" s="28">
        <v>631.9</v>
      </c>
      <c r="D12" s="18">
        <v>88.9</v>
      </c>
      <c r="E12" s="28">
        <v>585</v>
      </c>
      <c r="F12" s="19">
        <v>46.9</v>
      </c>
      <c r="G12" s="67">
        <v>34.5</v>
      </c>
      <c r="H12" s="57">
        <v>4.85</v>
      </c>
      <c r="I12" s="64"/>
      <c r="J12" s="65"/>
      <c r="K12" s="58" t="e">
        <v>#DIV/0!</v>
      </c>
    </row>
    <row r="13" spans="1:11" ht="15" hidden="1">
      <c r="A13" s="62" t="s">
        <v>6</v>
      </c>
      <c r="B13" s="88">
        <v>21.3</v>
      </c>
      <c r="C13" s="28"/>
      <c r="D13" s="18">
        <v>0</v>
      </c>
      <c r="E13" s="28">
        <v>2.3</v>
      </c>
      <c r="F13" s="19">
        <v>-2.3</v>
      </c>
      <c r="G13" s="63"/>
      <c r="H13" s="57">
        <v>0</v>
      </c>
      <c r="I13" s="64"/>
      <c r="J13" s="65"/>
      <c r="K13" s="58" t="e">
        <v>#DIV/0!</v>
      </c>
    </row>
    <row r="14" spans="1:11" ht="15">
      <c r="A14" s="62" t="s">
        <v>7</v>
      </c>
      <c r="B14" s="88">
        <v>48</v>
      </c>
      <c r="C14" s="28">
        <v>22.8</v>
      </c>
      <c r="D14" s="18">
        <v>47.5</v>
      </c>
      <c r="E14" s="28">
        <v>21.1</v>
      </c>
      <c r="F14" s="19">
        <v>1.7</v>
      </c>
      <c r="G14" s="63"/>
      <c r="H14" s="57">
        <v>0</v>
      </c>
      <c r="I14" s="64"/>
      <c r="J14" s="65"/>
      <c r="K14" s="58" t="e">
        <v>#DIV/0!</v>
      </c>
    </row>
    <row r="15" spans="1:11" ht="15" hidden="1">
      <c r="A15" s="62" t="s">
        <v>8</v>
      </c>
      <c r="B15" s="88">
        <v>3.2</v>
      </c>
      <c r="C15" s="28"/>
      <c r="D15" s="18">
        <v>0</v>
      </c>
      <c r="E15" s="28"/>
      <c r="F15" s="19">
        <v>0</v>
      </c>
      <c r="G15" s="63"/>
      <c r="H15" s="57">
        <v>0</v>
      </c>
      <c r="I15" s="64"/>
      <c r="J15" s="65"/>
      <c r="K15" s="58" t="e">
        <v>#DIV/0!</v>
      </c>
    </row>
    <row r="16" spans="1:11" s="183" customFormat="1" ht="15">
      <c r="A16" s="173" t="s">
        <v>9</v>
      </c>
      <c r="B16" s="174">
        <v>507.9</v>
      </c>
      <c r="C16" s="175">
        <v>507.9</v>
      </c>
      <c r="D16" s="176">
        <v>100</v>
      </c>
      <c r="E16" s="175">
        <v>523.8</v>
      </c>
      <c r="F16" s="177">
        <v>-15.9</v>
      </c>
      <c r="G16" s="178"/>
      <c r="H16" s="179">
        <v>0</v>
      </c>
      <c r="I16" s="180"/>
      <c r="J16" s="181"/>
      <c r="K16" s="182" t="e">
        <v>#DIV/0!</v>
      </c>
    </row>
    <row r="17" spans="1:11" ht="15">
      <c r="A17" s="62" t="s">
        <v>10</v>
      </c>
      <c r="B17" s="88">
        <v>360</v>
      </c>
      <c r="C17" s="28">
        <v>360</v>
      </c>
      <c r="D17" s="18">
        <v>100</v>
      </c>
      <c r="E17" s="28">
        <v>373.6</v>
      </c>
      <c r="F17" s="19">
        <v>-13.6</v>
      </c>
      <c r="G17" s="63"/>
      <c r="H17" s="57">
        <v>0</v>
      </c>
      <c r="I17" s="64"/>
      <c r="J17" s="65"/>
      <c r="K17" s="58" t="e">
        <v>#DIV/0!</v>
      </c>
    </row>
    <row r="18" spans="1:11" ht="15">
      <c r="A18" s="62" t="s">
        <v>61</v>
      </c>
      <c r="B18" s="88">
        <v>77</v>
      </c>
      <c r="C18" s="28">
        <v>37.5</v>
      </c>
      <c r="D18" s="18">
        <v>48.7</v>
      </c>
      <c r="E18" s="28">
        <v>33.5</v>
      </c>
      <c r="F18" s="19">
        <v>4</v>
      </c>
      <c r="G18" s="63"/>
      <c r="H18" s="57">
        <v>0</v>
      </c>
      <c r="I18" s="64"/>
      <c r="J18" s="65"/>
      <c r="K18" s="58" t="e">
        <v>#DIV/0!</v>
      </c>
    </row>
    <row r="19" spans="1:11" ht="15">
      <c r="A19" s="62" t="s">
        <v>11</v>
      </c>
      <c r="B19" s="88">
        <v>444.5</v>
      </c>
      <c r="C19" s="28">
        <v>431</v>
      </c>
      <c r="D19" s="18">
        <v>97</v>
      </c>
      <c r="E19" s="28">
        <v>428.8</v>
      </c>
      <c r="F19" s="19">
        <v>2.2</v>
      </c>
      <c r="G19" s="63"/>
      <c r="H19" s="57">
        <v>0</v>
      </c>
      <c r="I19" s="64"/>
      <c r="J19" s="65"/>
      <c r="K19" s="58" t="e">
        <v>#DIV/0!</v>
      </c>
    </row>
    <row r="20" spans="1:11" ht="15">
      <c r="A20" s="62" t="s">
        <v>12</v>
      </c>
      <c r="B20" s="88">
        <v>287.2</v>
      </c>
      <c r="C20" s="28">
        <v>249.2</v>
      </c>
      <c r="D20" s="18">
        <v>86.8</v>
      </c>
      <c r="E20" s="28">
        <v>244.7</v>
      </c>
      <c r="F20" s="19">
        <v>4.5</v>
      </c>
      <c r="G20" s="63"/>
      <c r="H20" s="57">
        <v>0</v>
      </c>
      <c r="I20" s="64"/>
      <c r="J20" s="65"/>
      <c r="K20" s="58" t="e">
        <v>#DIV/0!</v>
      </c>
    </row>
    <row r="21" spans="1:11" ht="15">
      <c r="A21" s="62" t="s">
        <v>13</v>
      </c>
      <c r="B21" s="88">
        <v>44.1</v>
      </c>
      <c r="C21" s="28">
        <v>24.4</v>
      </c>
      <c r="D21" s="18">
        <v>55.3</v>
      </c>
      <c r="E21" s="28">
        <v>27.1</v>
      </c>
      <c r="F21" s="19">
        <v>-2.7</v>
      </c>
      <c r="G21" s="63"/>
      <c r="H21" s="57">
        <v>0</v>
      </c>
      <c r="I21" s="64"/>
      <c r="J21" s="65"/>
      <c r="K21" s="58" t="e">
        <v>#DIV/0!</v>
      </c>
    </row>
    <row r="22" spans="1:11" ht="15">
      <c r="A22" s="62" t="s">
        <v>14</v>
      </c>
      <c r="B22" s="88">
        <v>487.85</v>
      </c>
      <c r="C22" s="28">
        <v>487.8</v>
      </c>
      <c r="D22" s="18">
        <v>100</v>
      </c>
      <c r="E22" s="28">
        <v>339</v>
      </c>
      <c r="F22" s="19">
        <v>148.8</v>
      </c>
      <c r="G22" s="63"/>
      <c r="H22" s="57">
        <v>0</v>
      </c>
      <c r="I22" s="64"/>
      <c r="J22" s="65"/>
      <c r="K22" s="58" t="e">
        <v>#DIV/0!</v>
      </c>
    </row>
    <row r="23" spans="1:11" ht="15">
      <c r="A23" s="62" t="s">
        <v>15</v>
      </c>
      <c r="B23" s="88">
        <v>10.6</v>
      </c>
      <c r="C23" s="28">
        <v>1.6</v>
      </c>
      <c r="D23" s="18">
        <v>15.1</v>
      </c>
      <c r="E23" s="28">
        <v>1.4</v>
      </c>
      <c r="F23" s="19">
        <v>0.2</v>
      </c>
      <c r="G23" s="63"/>
      <c r="H23" s="57">
        <v>0</v>
      </c>
      <c r="I23" s="64"/>
      <c r="J23" s="65"/>
      <c r="K23" s="58" t="e">
        <v>#DIV/0!</v>
      </c>
    </row>
    <row r="24" spans="1:11" ht="15">
      <c r="A24" s="62" t="s">
        <v>16</v>
      </c>
      <c r="B24" s="88">
        <v>280.6</v>
      </c>
      <c r="C24" s="28">
        <v>230</v>
      </c>
      <c r="D24" s="18">
        <v>82</v>
      </c>
      <c r="E24" s="28">
        <v>239.3</v>
      </c>
      <c r="F24" s="19">
        <v>-9.3</v>
      </c>
      <c r="G24" s="63"/>
      <c r="H24" s="57">
        <v>0</v>
      </c>
      <c r="I24" s="64"/>
      <c r="J24" s="65"/>
      <c r="K24" s="58" t="e">
        <v>#DIV/0!</v>
      </c>
    </row>
    <row r="25" spans="1:11" ht="15" hidden="1">
      <c r="A25" s="62" t="s">
        <v>17</v>
      </c>
      <c r="B25" s="88">
        <v>6.3</v>
      </c>
      <c r="C25" s="28"/>
      <c r="D25" s="18">
        <v>0</v>
      </c>
      <c r="E25" s="28"/>
      <c r="F25" s="17">
        <v>0</v>
      </c>
      <c r="G25" s="63"/>
      <c r="H25" s="57">
        <v>0</v>
      </c>
      <c r="I25" s="64"/>
      <c r="J25" s="65"/>
      <c r="K25" s="58" t="e">
        <v>#DIV/0!</v>
      </c>
    </row>
    <row r="26" spans="1:11" s="7" customFormat="1" ht="15" hidden="1">
      <c r="A26" s="62"/>
      <c r="B26" s="88"/>
      <c r="C26" s="28"/>
      <c r="D26" s="18"/>
      <c r="E26" s="28"/>
      <c r="F26" s="17"/>
      <c r="G26" s="66"/>
      <c r="H26" s="6"/>
      <c r="I26" s="6"/>
      <c r="J26" s="6"/>
      <c r="K26" s="6"/>
    </row>
    <row r="27" spans="1:11" s="7" customFormat="1" ht="15">
      <c r="A27" s="59" t="s">
        <v>18</v>
      </c>
      <c r="B27" s="16">
        <v>100.1</v>
      </c>
      <c r="C27" s="27">
        <v>82.1</v>
      </c>
      <c r="D27" s="16">
        <v>82</v>
      </c>
      <c r="E27" s="27">
        <v>105.3</v>
      </c>
      <c r="F27" s="17">
        <v>-23.2</v>
      </c>
      <c r="G27" s="60">
        <v>0</v>
      </c>
      <c r="H27" s="83">
        <v>0</v>
      </c>
      <c r="I27" s="61"/>
      <c r="J27" s="60">
        <v>0</v>
      </c>
      <c r="K27" s="84" t="e">
        <v>#DIV/0!</v>
      </c>
    </row>
    <row r="28" spans="1:11" ht="15" hidden="1">
      <c r="A28" s="62" t="s">
        <v>62</v>
      </c>
      <c r="B28" s="88">
        <v>0</v>
      </c>
      <c r="C28" s="28"/>
      <c r="D28" s="18"/>
      <c r="E28" s="28"/>
      <c r="F28" s="17">
        <v>0</v>
      </c>
      <c r="G28" s="63"/>
      <c r="H28" s="57" t="e">
        <v>#DIV/0!</v>
      </c>
      <c r="I28" s="64"/>
      <c r="J28" s="65"/>
      <c r="K28" s="58" t="e">
        <v>#DIV/0!</v>
      </c>
    </row>
    <row r="29" spans="1:11" ht="15" hidden="1">
      <c r="A29" s="62" t="s">
        <v>19</v>
      </c>
      <c r="B29" s="88">
        <v>0.03</v>
      </c>
      <c r="C29" s="28"/>
      <c r="D29" s="18">
        <v>0</v>
      </c>
      <c r="E29" s="28"/>
      <c r="F29" s="17">
        <v>0</v>
      </c>
      <c r="G29" s="63"/>
      <c r="H29" s="57">
        <v>0</v>
      </c>
      <c r="I29" s="64"/>
      <c r="J29" s="65"/>
      <c r="K29" s="58" t="e">
        <v>#DIV/0!</v>
      </c>
    </row>
    <row r="30" spans="1:11" ht="15" hidden="1">
      <c r="A30" s="62" t="s">
        <v>20</v>
      </c>
      <c r="B30" s="88"/>
      <c r="C30" s="28"/>
      <c r="D30" s="18"/>
      <c r="E30" s="28"/>
      <c r="F30" s="17">
        <v>0</v>
      </c>
      <c r="G30" s="63"/>
      <c r="H30" s="57" t="e">
        <v>#DIV/0!</v>
      </c>
      <c r="I30" s="64"/>
      <c r="J30" s="65"/>
      <c r="K30" s="58" t="e">
        <v>#DIV/0!</v>
      </c>
    </row>
    <row r="31" spans="1:11" ht="15" hidden="1">
      <c r="A31" s="62" t="s">
        <v>63</v>
      </c>
      <c r="B31" s="88">
        <v>0</v>
      </c>
      <c r="C31" s="28"/>
      <c r="D31" s="18"/>
      <c r="E31" s="28"/>
      <c r="F31" s="17">
        <v>0</v>
      </c>
      <c r="G31" s="63"/>
      <c r="H31" s="57" t="e">
        <v>#DIV/0!</v>
      </c>
      <c r="I31" s="64"/>
      <c r="J31" s="65"/>
      <c r="K31" s="58" t="e">
        <v>#DIV/0!</v>
      </c>
    </row>
    <row r="32" spans="1:11" ht="15" hidden="1">
      <c r="A32" s="62" t="s">
        <v>21</v>
      </c>
      <c r="B32" s="88">
        <v>3.3</v>
      </c>
      <c r="C32" s="28"/>
      <c r="D32" s="18">
        <v>0</v>
      </c>
      <c r="E32" s="28"/>
      <c r="F32" s="17">
        <v>0</v>
      </c>
      <c r="G32" s="63"/>
      <c r="H32" s="57">
        <v>0</v>
      </c>
      <c r="I32" s="64"/>
      <c r="J32" s="65"/>
      <c r="K32" s="58" t="e">
        <v>#DIV/0!</v>
      </c>
    </row>
    <row r="33" spans="1:11" ht="15">
      <c r="A33" s="62" t="s">
        <v>64</v>
      </c>
      <c r="B33" s="88">
        <v>61.9</v>
      </c>
      <c r="C33" s="28">
        <v>61.9</v>
      </c>
      <c r="D33" s="18">
        <v>100</v>
      </c>
      <c r="E33" s="28">
        <v>82.1</v>
      </c>
      <c r="F33" s="19">
        <v>-20.2</v>
      </c>
      <c r="G33" s="63"/>
      <c r="H33" s="57">
        <v>0</v>
      </c>
      <c r="I33" s="64"/>
      <c r="J33" s="65"/>
      <c r="K33" s="58" t="e">
        <v>#DIV/0!</v>
      </c>
    </row>
    <row r="34" spans="1:11" ht="15">
      <c r="A34" s="62" t="s">
        <v>22</v>
      </c>
      <c r="B34" s="88">
        <v>6.2</v>
      </c>
      <c r="C34" s="28">
        <v>1.5</v>
      </c>
      <c r="D34" s="18">
        <v>24.2</v>
      </c>
      <c r="E34" s="28">
        <v>1.6</v>
      </c>
      <c r="F34" s="19">
        <v>-0.1</v>
      </c>
      <c r="G34" s="67"/>
      <c r="H34" s="57">
        <v>0</v>
      </c>
      <c r="I34" s="64"/>
      <c r="J34" s="65"/>
      <c r="K34" s="58" t="e">
        <v>#DIV/0!</v>
      </c>
    </row>
    <row r="35" spans="1:11" ht="15" hidden="1">
      <c r="A35" s="62" t="s">
        <v>23</v>
      </c>
      <c r="B35" s="88"/>
      <c r="C35" s="28"/>
      <c r="D35" s="18"/>
      <c r="E35" s="28"/>
      <c r="F35" s="17">
        <v>0</v>
      </c>
      <c r="G35" s="63"/>
      <c r="H35" s="57" t="e">
        <v>#DIV/0!</v>
      </c>
      <c r="I35" s="64"/>
      <c r="J35" s="65"/>
      <c r="K35" s="58" t="e">
        <v>#DIV/0!</v>
      </c>
    </row>
    <row r="36" spans="1:11" ht="15">
      <c r="A36" s="62" t="s">
        <v>24</v>
      </c>
      <c r="B36" s="88">
        <v>6.4</v>
      </c>
      <c r="C36" s="28">
        <v>4.9</v>
      </c>
      <c r="D36" s="18">
        <v>76.6</v>
      </c>
      <c r="E36" s="28">
        <v>4.3</v>
      </c>
      <c r="F36" s="19">
        <v>0.6</v>
      </c>
      <c r="G36" s="63"/>
      <c r="H36" s="57">
        <v>0</v>
      </c>
      <c r="I36" s="64"/>
      <c r="J36" s="65"/>
      <c r="K36" s="58" t="e">
        <v>#DIV/0!</v>
      </c>
    </row>
    <row r="37" spans="1:11" s="7" customFormat="1" ht="15">
      <c r="A37" s="62" t="s">
        <v>25</v>
      </c>
      <c r="B37" s="88">
        <v>22.3</v>
      </c>
      <c r="C37" s="28">
        <v>13.8</v>
      </c>
      <c r="D37" s="18">
        <v>61.9</v>
      </c>
      <c r="E37" s="28">
        <v>17.3</v>
      </c>
      <c r="F37" s="19">
        <v>-3.5</v>
      </c>
      <c r="G37" s="63"/>
      <c r="H37" s="57">
        <v>0</v>
      </c>
      <c r="I37" s="64"/>
      <c r="J37" s="65"/>
      <c r="K37" s="58" t="e">
        <v>#DIV/0!</v>
      </c>
    </row>
    <row r="38" spans="1:11" ht="15">
      <c r="A38" s="59" t="s">
        <v>65</v>
      </c>
      <c r="B38" s="16">
        <v>6112.7</v>
      </c>
      <c r="C38" s="27">
        <v>4956.1</v>
      </c>
      <c r="D38" s="16">
        <v>81.1</v>
      </c>
      <c r="E38" s="27">
        <v>4713.8</v>
      </c>
      <c r="F38" s="17">
        <v>242.3</v>
      </c>
      <c r="G38" s="60">
        <v>6.3</v>
      </c>
      <c r="H38" s="57">
        <v>0.1</v>
      </c>
      <c r="I38" s="61"/>
      <c r="J38" s="60">
        <v>0</v>
      </c>
      <c r="K38" s="58" t="e">
        <v>#DIV/0!</v>
      </c>
    </row>
    <row r="39" spans="1:11" s="183" customFormat="1" ht="15">
      <c r="A39" s="173" t="s">
        <v>66</v>
      </c>
      <c r="B39" s="174">
        <v>88</v>
      </c>
      <c r="C39" s="175">
        <v>88</v>
      </c>
      <c r="D39" s="175">
        <v>100</v>
      </c>
      <c r="E39" s="175">
        <v>96.2</v>
      </c>
      <c r="F39" s="177">
        <v>-8.2</v>
      </c>
      <c r="G39" s="184"/>
      <c r="H39" s="179">
        <v>0</v>
      </c>
      <c r="I39" s="180"/>
      <c r="J39" s="181"/>
      <c r="K39" s="182" t="e">
        <v>#DIV/0!</v>
      </c>
    </row>
    <row r="40" spans="1:11" ht="15">
      <c r="A40" s="62" t="s">
        <v>69</v>
      </c>
      <c r="B40" s="88">
        <v>173.8</v>
      </c>
      <c r="C40" s="28">
        <v>56.8</v>
      </c>
      <c r="D40" s="18">
        <v>32.7</v>
      </c>
      <c r="E40" s="28">
        <v>41.4</v>
      </c>
      <c r="F40" s="19">
        <v>15.4</v>
      </c>
      <c r="G40" s="67"/>
      <c r="H40" s="57">
        <v>0</v>
      </c>
      <c r="I40" s="64"/>
      <c r="J40" s="65"/>
      <c r="K40" s="58" t="e">
        <v>#DIV/0!</v>
      </c>
    </row>
    <row r="41" spans="1:8" ht="15">
      <c r="A41" s="62" t="s">
        <v>99</v>
      </c>
      <c r="B41" s="88">
        <v>436.6</v>
      </c>
      <c r="C41" s="28">
        <v>407.3</v>
      </c>
      <c r="D41" s="18">
        <v>93.3</v>
      </c>
      <c r="E41" s="28">
        <v>326.4</v>
      </c>
      <c r="F41" s="19">
        <v>80.9</v>
      </c>
      <c r="G41" s="69">
        <v>0.2</v>
      </c>
      <c r="H41" s="57">
        <v>0.05</v>
      </c>
    </row>
    <row r="42" spans="1:11" ht="15">
      <c r="A42" s="62" t="s">
        <v>26</v>
      </c>
      <c r="B42" s="88">
        <v>1558.6</v>
      </c>
      <c r="C42" s="28">
        <v>1558.6</v>
      </c>
      <c r="D42" s="18">
        <v>100</v>
      </c>
      <c r="E42" s="28">
        <v>1574.6</v>
      </c>
      <c r="F42" s="19">
        <v>-16</v>
      </c>
      <c r="G42" s="67">
        <v>6.1</v>
      </c>
      <c r="H42" s="57">
        <v>0.39</v>
      </c>
      <c r="I42" s="64"/>
      <c r="J42" s="65"/>
      <c r="K42" s="58" t="e">
        <v>#DIV/0!</v>
      </c>
    </row>
    <row r="43" spans="1:11" ht="15" hidden="1">
      <c r="A43" s="62" t="s">
        <v>28</v>
      </c>
      <c r="B43" s="88">
        <v>1.8</v>
      </c>
      <c r="C43" s="28"/>
      <c r="D43" s="18">
        <v>0</v>
      </c>
      <c r="E43" s="28"/>
      <c r="F43" s="19">
        <v>0</v>
      </c>
      <c r="G43" s="67"/>
      <c r="H43" s="57">
        <v>0</v>
      </c>
      <c r="I43" s="64"/>
      <c r="J43" s="65"/>
      <c r="K43" s="58" t="e">
        <v>#DIV/0!</v>
      </c>
    </row>
    <row r="44" spans="1:11" s="7" customFormat="1" ht="15">
      <c r="A44" s="62" t="s">
        <v>29</v>
      </c>
      <c r="B44" s="88">
        <v>1415.7</v>
      </c>
      <c r="C44" s="28">
        <v>628.5</v>
      </c>
      <c r="D44" s="18">
        <v>44.4</v>
      </c>
      <c r="E44" s="28">
        <v>631.2</v>
      </c>
      <c r="F44" s="19">
        <v>-2.7</v>
      </c>
      <c r="G44" s="67"/>
      <c r="H44" s="57">
        <v>0</v>
      </c>
      <c r="I44" s="64"/>
      <c r="J44" s="65"/>
      <c r="K44" s="58" t="e">
        <v>#DIV/0!</v>
      </c>
    </row>
    <row r="45" spans="1:11" ht="15">
      <c r="A45" s="62" t="s">
        <v>30</v>
      </c>
      <c r="B45" s="88">
        <v>2437.4</v>
      </c>
      <c r="C45" s="28">
        <v>2216.9</v>
      </c>
      <c r="D45" s="18">
        <v>91</v>
      </c>
      <c r="E45" s="28">
        <v>2043.5</v>
      </c>
      <c r="F45" s="19">
        <v>173.4</v>
      </c>
      <c r="G45" s="67"/>
      <c r="H45" s="57">
        <v>0</v>
      </c>
      <c r="I45" s="64"/>
      <c r="J45" s="65"/>
      <c r="K45" s="58" t="e">
        <v>#DIV/0!</v>
      </c>
    </row>
    <row r="46" spans="1:18" ht="15">
      <c r="A46" s="62" t="s">
        <v>100</v>
      </c>
      <c r="B46" s="88">
        <v>0.8</v>
      </c>
      <c r="C46" s="28">
        <v>0.5</v>
      </c>
      <c r="D46" s="18">
        <v>62.5</v>
      </c>
      <c r="E46" s="28">
        <v>0.5</v>
      </c>
      <c r="F46" s="19">
        <v>0</v>
      </c>
      <c r="G46" s="69"/>
      <c r="H46" s="57">
        <v>0</v>
      </c>
      <c r="L46" s="5"/>
      <c r="M46" s="5"/>
      <c r="N46" s="5"/>
      <c r="O46" s="5"/>
      <c r="P46" s="5"/>
      <c r="Q46" s="5"/>
      <c r="R46" s="5"/>
    </row>
    <row r="47" spans="1:18" s="32" customFormat="1" ht="15">
      <c r="A47" s="59" t="s">
        <v>128</v>
      </c>
      <c r="B47" s="89">
        <v>2285.8</v>
      </c>
      <c r="C47" s="27">
        <v>1736.7</v>
      </c>
      <c r="D47" s="16">
        <v>76</v>
      </c>
      <c r="E47" s="27">
        <v>1709.9</v>
      </c>
      <c r="F47" s="17">
        <v>26.8</v>
      </c>
      <c r="G47" s="60">
        <v>0</v>
      </c>
      <c r="H47" s="57">
        <v>0</v>
      </c>
      <c r="I47" s="61"/>
      <c r="J47" s="60"/>
      <c r="K47" s="58" t="e">
        <v>#DIV/0!</v>
      </c>
      <c r="L47" s="31"/>
      <c r="M47" s="31"/>
      <c r="N47" s="31"/>
      <c r="O47" s="31"/>
      <c r="P47" s="31"/>
      <c r="Q47" s="31"/>
      <c r="R47" s="31"/>
    </row>
    <row r="48" spans="1:18" ht="15">
      <c r="A48" s="62" t="s">
        <v>67</v>
      </c>
      <c r="B48" s="88">
        <v>85</v>
      </c>
      <c r="C48" s="28">
        <v>24</v>
      </c>
      <c r="D48" s="18">
        <v>28.2</v>
      </c>
      <c r="E48" s="28">
        <v>28.8</v>
      </c>
      <c r="F48" s="19">
        <v>-4.8</v>
      </c>
      <c r="G48" s="67"/>
      <c r="H48" s="57">
        <v>0</v>
      </c>
      <c r="I48" s="64"/>
      <c r="J48" s="65"/>
      <c r="K48" s="58" t="e">
        <v>#DIV/0!</v>
      </c>
      <c r="L48" s="5"/>
      <c r="M48" s="5"/>
      <c r="N48" s="5"/>
      <c r="O48" s="5"/>
      <c r="P48" s="5"/>
      <c r="Q48" s="5"/>
      <c r="R48" s="5"/>
    </row>
    <row r="49" spans="1:18" ht="15">
      <c r="A49" s="62" t="s">
        <v>68</v>
      </c>
      <c r="B49" s="88">
        <v>22.4</v>
      </c>
      <c r="C49" s="28">
        <v>20.5</v>
      </c>
      <c r="D49" s="138">
        <v>91.5</v>
      </c>
      <c r="E49" s="28">
        <v>9.2</v>
      </c>
      <c r="F49" s="19">
        <v>11.3</v>
      </c>
      <c r="G49" s="67"/>
      <c r="H49" s="57">
        <v>0</v>
      </c>
      <c r="I49" s="70"/>
      <c r="J49" s="71"/>
      <c r="K49" s="58" t="e">
        <v>#DIV/0!</v>
      </c>
      <c r="L49" s="5"/>
      <c r="M49" s="5"/>
      <c r="N49" s="5"/>
      <c r="O49" s="5"/>
      <c r="P49" s="5"/>
      <c r="Q49" s="5"/>
      <c r="R49" s="5"/>
    </row>
    <row r="50" spans="1:18" ht="15">
      <c r="A50" s="62" t="s">
        <v>57</v>
      </c>
      <c r="B50" s="185">
        <v>42.37</v>
      </c>
      <c r="C50" s="186">
        <v>34.2</v>
      </c>
      <c r="D50" s="30">
        <v>80.7</v>
      </c>
      <c r="E50" s="186">
        <v>51</v>
      </c>
      <c r="F50" s="187">
        <v>-16.8</v>
      </c>
      <c r="G50" s="188"/>
      <c r="H50" s="57">
        <v>0</v>
      </c>
      <c r="I50" s="189"/>
      <c r="J50" s="190"/>
      <c r="K50" s="58" t="e">
        <v>#DIV/0!</v>
      </c>
      <c r="L50" s="5"/>
      <c r="M50" s="5"/>
      <c r="N50" s="5"/>
      <c r="O50" s="5"/>
      <c r="P50" s="5"/>
      <c r="Q50" s="5"/>
      <c r="R50" s="5"/>
    </row>
    <row r="51" spans="1:11" ht="15">
      <c r="A51" s="62" t="s">
        <v>58</v>
      </c>
      <c r="B51" s="88">
        <v>15</v>
      </c>
      <c r="C51" s="33">
        <v>12.5</v>
      </c>
      <c r="D51" s="18">
        <v>83.3</v>
      </c>
      <c r="E51" s="33">
        <v>16.2</v>
      </c>
      <c r="F51" s="19">
        <v>-3.7</v>
      </c>
      <c r="G51" s="67"/>
      <c r="H51" s="57">
        <v>0</v>
      </c>
      <c r="I51" s="70"/>
      <c r="J51" s="71"/>
      <c r="K51" s="58" t="e">
        <v>#DIV/0!</v>
      </c>
    </row>
    <row r="52" spans="1:11" s="7" customFormat="1" ht="15">
      <c r="A52" s="62" t="s">
        <v>70</v>
      </c>
      <c r="B52" s="88">
        <v>30.3</v>
      </c>
      <c r="C52" s="28">
        <v>21.5</v>
      </c>
      <c r="D52" s="18">
        <v>71</v>
      </c>
      <c r="E52" s="28">
        <v>32.7</v>
      </c>
      <c r="F52" s="19">
        <v>-11.2</v>
      </c>
      <c r="G52" s="67"/>
      <c r="H52" s="57">
        <v>0</v>
      </c>
      <c r="I52" s="70"/>
      <c r="J52" s="71"/>
      <c r="K52" s="58" t="e">
        <v>#DIV/0!</v>
      </c>
    </row>
    <row r="53" spans="1:11" ht="15">
      <c r="A53" s="62" t="s">
        <v>71</v>
      </c>
      <c r="B53" s="88">
        <v>121.9</v>
      </c>
      <c r="C53" s="28">
        <v>52.5</v>
      </c>
      <c r="D53" s="18">
        <v>43.1</v>
      </c>
      <c r="E53" s="28">
        <v>36.6</v>
      </c>
      <c r="F53" s="19">
        <v>15.9</v>
      </c>
      <c r="G53" s="67"/>
      <c r="H53" s="57">
        <v>0</v>
      </c>
      <c r="I53" s="70"/>
      <c r="J53" s="71"/>
      <c r="K53" s="58" t="e">
        <v>#DIV/0!</v>
      </c>
    </row>
    <row r="54" spans="1:11" ht="15">
      <c r="A54" s="191" t="s">
        <v>27</v>
      </c>
      <c r="B54" s="18">
        <v>1968.8</v>
      </c>
      <c r="C54" s="28">
        <v>1571.5</v>
      </c>
      <c r="D54" s="18">
        <v>79.8</v>
      </c>
      <c r="E54" s="28">
        <v>1535.4</v>
      </c>
      <c r="F54" s="19">
        <v>36.1</v>
      </c>
      <c r="G54" s="72"/>
      <c r="H54" s="57">
        <v>0</v>
      </c>
      <c r="I54" s="73"/>
      <c r="J54" s="65"/>
      <c r="K54" s="58" t="e">
        <v>#DIV/0!</v>
      </c>
    </row>
    <row r="55" spans="1:11" ht="15">
      <c r="A55" s="59" t="s">
        <v>31</v>
      </c>
      <c r="B55" s="89">
        <v>4538.6</v>
      </c>
      <c r="C55" s="27">
        <v>1559.2</v>
      </c>
      <c r="D55" s="16">
        <v>34.4</v>
      </c>
      <c r="E55" s="27">
        <v>1886.8</v>
      </c>
      <c r="F55" s="17">
        <v>-327.6</v>
      </c>
      <c r="G55" s="60">
        <v>0</v>
      </c>
      <c r="H55" s="57">
        <v>0</v>
      </c>
      <c r="I55" s="74"/>
      <c r="J55" s="60">
        <v>0</v>
      </c>
      <c r="K55" s="58" t="e">
        <v>#DIV/0!</v>
      </c>
    </row>
    <row r="56" spans="1:11" ht="15">
      <c r="A56" s="62" t="s">
        <v>72</v>
      </c>
      <c r="B56" s="88">
        <v>365</v>
      </c>
      <c r="C56" s="28">
        <v>12.2</v>
      </c>
      <c r="D56" s="18">
        <v>3.3</v>
      </c>
      <c r="E56" s="28">
        <v>210.6</v>
      </c>
      <c r="F56" s="19">
        <v>-198.4</v>
      </c>
      <c r="G56" s="72"/>
      <c r="H56" s="57">
        <v>0</v>
      </c>
      <c r="I56" s="73"/>
      <c r="J56" s="65"/>
      <c r="K56" s="58" t="e">
        <v>#DIV/0!</v>
      </c>
    </row>
    <row r="57" spans="1:11" ht="15">
      <c r="A57" s="62" t="s">
        <v>73</v>
      </c>
      <c r="B57" s="88">
        <v>39.7</v>
      </c>
      <c r="C57" s="28">
        <v>4.9</v>
      </c>
      <c r="D57" s="18">
        <v>12.3</v>
      </c>
      <c r="E57" s="28">
        <v>10.7</v>
      </c>
      <c r="F57" s="19">
        <v>-5.8</v>
      </c>
      <c r="G57" s="72"/>
      <c r="H57" s="57">
        <v>0</v>
      </c>
      <c r="I57" s="73"/>
      <c r="J57" s="65"/>
      <c r="K57" s="58" t="e">
        <v>#DIV/0!</v>
      </c>
    </row>
    <row r="58" spans="1:11" ht="15">
      <c r="A58" s="62" t="s">
        <v>74</v>
      </c>
      <c r="B58" s="88">
        <v>180</v>
      </c>
      <c r="C58" s="28">
        <v>160</v>
      </c>
      <c r="D58" s="18">
        <v>88.9</v>
      </c>
      <c r="E58" s="28">
        <v>160</v>
      </c>
      <c r="F58" s="19">
        <v>0</v>
      </c>
      <c r="G58" s="72"/>
      <c r="H58" s="57">
        <v>0</v>
      </c>
      <c r="I58" s="73"/>
      <c r="J58" s="65"/>
      <c r="K58" s="58" t="e">
        <v>#DIV/0!</v>
      </c>
    </row>
    <row r="59" spans="1:11" ht="15">
      <c r="A59" s="62" t="s">
        <v>75</v>
      </c>
      <c r="B59" s="88">
        <v>572.6</v>
      </c>
      <c r="C59" s="28">
        <v>552.6</v>
      </c>
      <c r="D59" s="18">
        <v>96.5</v>
      </c>
      <c r="E59" s="28">
        <v>541.6</v>
      </c>
      <c r="F59" s="19">
        <v>11</v>
      </c>
      <c r="G59" s="72"/>
      <c r="H59" s="57">
        <v>0</v>
      </c>
      <c r="I59" s="73"/>
      <c r="J59" s="65"/>
      <c r="K59" s="58" t="e">
        <v>#DIV/0!</v>
      </c>
    </row>
    <row r="60" spans="1:11" ht="15" hidden="1">
      <c r="A60" s="62" t="s">
        <v>59</v>
      </c>
      <c r="B60" s="88">
        <v>78.7</v>
      </c>
      <c r="C60" s="28"/>
      <c r="D60" s="18">
        <v>0</v>
      </c>
      <c r="E60" s="28">
        <v>7.1</v>
      </c>
      <c r="F60" s="19">
        <v>-7.1</v>
      </c>
      <c r="G60" s="72"/>
      <c r="H60" s="57">
        <v>0</v>
      </c>
      <c r="I60" s="73"/>
      <c r="J60" s="65"/>
      <c r="K60" s="58" t="e">
        <v>#DIV/0!</v>
      </c>
    </row>
    <row r="61" spans="1:11" ht="15">
      <c r="A61" s="62" t="s">
        <v>60</v>
      </c>
      <c r="B61" s="88">
        <v>90.7</v>
      </c>
      <c r="C61" s="28">
        <v>22</v>
      </c>
      <c r="D61" s="18">
        <v>24.3</v>
      </c>
      <c r="E61" s="28">
        <v>30.8</v>
      </c>
      <c r="F61" s="19">
        <v>-8.8</v>
      </c>
      <c r="G61" s="72"/>
      <c r="H61" s="57">
        <v>0</v>
      </c>
      <c r="I61" s="73"/>
      <c r="J61" s="65"/>
      <c r="K61" s="58" t="e">
        <v>#DIV/0!</v>
      </c>
    </row>
    <row r="62" spans="1:11" ht="15" hidden="1">
      <c r="A62" s="62" t="s">
        <v>95</v>
      </c>
      <c r="B62" s="88">
        <v>28</v>
      </c>
      <c r="C62" s="28"/>
      <c r="D62" s="18">
        <v>0</v>
      </c>
      <c r="E62" s="28"/>
      <c r="F62" s="19">
        <v>0</v>
      </c>
      <c r="G62" s="75"/>
      <c r="K62" s="58" t="e">
        <v>#DIV/0!</v>
      </c>
    </row>
    <row r="63" spans="1:11" ht="15" hidden="1">
      <c r="A63" s="62" t="s">
        <v>32</v>
      </c>
      <c r="B63" s="88">
        <v>88</v>
      </c>
      <c r="C63" s="28"/>
      <c r="D63" s="18">
        <v>0</v>
      </c>
      <c r="E63" s="28"/>
      <c r="F63" s="19">
        <v>0</v>
      </c>
      <c r="G63" s="75"/>
      <c r="K63" s="58" t="e">
        <v>#DIV/0!</v>
      </c>
    </row>
    <row r="64" spans="1:11" s="183" customFormat="1" ht="15">
      <c r="A64" s="173" t="s">
        <v>76</v>
      </c>
      <c r="B64" s="174">
        <v>203.4</v>
      </c>
      <c r="C64" s="175">
        <v>90.5</v>
      </c>
      <c r="D64" s="176">
        <v>44.5</v>
      </c>
      <c r="E64" s="175">
        <v>79.8</v>
      </c>
      <c r="F64" s="177">
        <v>10.7</v>
      </c>
      <c r="G64" s="192"/>
      <c r="H64" s="179">
        <v>0</v>
      </c>
      <c r="I64" s="193"/>
      <c r="J64" s="181"/>
      <c r="K64" s="182" t="e">
        <v>#DIV/0!</v>
      </c>
    </row>
    <row r="65" spans="1:11" ht="15">
      <c r="A65" s="62" t="s">
        <v>33</v>
      </c>
      <c r="B65" s="88">
        <v>701</v>
      </c>
      <c r="C65" s="28">
        <v>33.9</v>
      </c>
      <c r="D65" s="18">
        <v>4.8</v>
      </c>
      <c r="E65" s="28">
        <v>70.5</v>
      </c>
      <c r="F65" s="19">
        <v>-36.6</v>
      </c>
      <c r="G65" s="72"/>
      <c r="H65" s="57">
        <v>0</v>
      </c>
      <c r="I65" s="73"/>
      <c r="J65" s="65"/>
      <c r="K65" s="58" t="e">
        <v>#DIV/0!</v>
      </c>
    </row>
    <row r="66" spans="1:11" ht="15">
      <c r="A66" s="62" t="s">
        <v>34</v>
      </c>
      <c r="B66" s="88">
        <v>321.5</v>
      </c>
      <c r="C66" s="28">
        <v>224.1</v>
      </c>
      <c r="D66" s="18">
        <v>69.7</v>
      </c>
      <c r="E66" s="28">
        <v>209.2</v>
      </c>
      <c r="F66" s="19">
        <v>14.9</v>
      </c>
      <c r="G66" s="72"/>
      <c r="H66" s="57">
        <v>0</v>
      </c>
      <c r="I66" s="73"/>
      <c r="J66" s="65"/>
      <c r="K66" s="58" t="e">
        <v>#DIV/0!</v>
      </c>
    </row>
    <row r="67" spans="1:11" ht="15">
      <c r="A67" s="62" t="s">
        <v>35</v>
      </c>
      <c r="B67" s="88">
        <v>426.8</v>
      </c>
      <c r="C67" s="28">
        <v>67</v>
      </c>
      <c r="D67" s="18">
        <v>15.7</v>
      </c>
      <c r="E67" s="28">
        <v>186</v>
      </c>
      <c r="F67" s="19">
        <v>-119</v>
      </c>
      <c r="G67" s="72"/>
      <c r="H67" s="57">
        <v>0</v>
      </c>
      <c r="I67" s="73"/>
      <c r="J67" s="65"/>
      <c r="K67" s="58" t="e">
        <v>#DIV/0!</v>
      </c>
    </row>
    <row r="68" spans="1:11" s="7" customFormat="1" ht="15">
      <c r="A68" s="62" t="s">
        <v>36</v>
      </c>
      <c r="B68" s="88">
        <v>1175.3</v>
      </c>
      <c r="C68" s="28">
        <v>203.6</v>
      </c>
      <c r="D68" s="18">
        <v>17.3</v>
      </c>
      <c r="E68" s="28">
        <v>147.5</v>
      </c>
      <c r="F68" s="19">
        <v>56.1</v>
      </c>
      <c r="G68" s="72"/>
      <c r="H68" s="57">
        <v>0</v>
      </c>
      <c r="I68" s="73"/>
      <c r="J68" s="65"/>
      <c r="K68" s="58" t="e">
        <v>#DIV/0!</v>
      </c>
    </row>
    <row r="69" spans="1:11" ht="15">
      <c r="A69" s="62" t="s">
        <v>37</v>
      </c>
      <c r="B69" s="18">
        <v>267.9</v>
      </c>
      <c r="C69" s="28">
        <v>188.4</v>
      </c>
      <c r="D69" s="18">
        <v>70.3</v>
      </c>
      <c r="E69" s="28">
        <v>225</v>
      </c>
      <c r="F69" s="19">
        <v>-36.6</v>
      </c>
      <c r="G69" s="72"/>
      <c r="H69" s="57">
        <v>0</v>
      </c>
      <c r="I69" s="73"/>
      <c r="J69" s="65"/>
      <c r="K69" s="58" t="e">
        <v>#DIV/0!</v>
      </c>
    </row>
    <row r="70" spans="1:11" ht="15">
      <c r="A70" s="59" t="s">
        <v>77</v>
      </c>
      <c r="B70" s="89">
        <v>68.2</v>
      </c>
      <c r="C70" s="27">
        <v>9</v>
      </c>
      <c r="D70" s="16">
        <v>13.2</v>
      </c>
      <c r="E70" s="27">
        <v>9.5</v>
      </c>
      <c r="F70" s="17">
        <v>-0.5</v>
      </c>
      <c r="G70" s="60">
        <v>0</v>
      </c>
      <c r="H70" s="57">
        <v>0</v>
      </c>
      <c r="I70" s="74">
        <v>0</v>
      </c>
      <c r="J70" s="60">
        <v>0</v>
      </c>
      <c r="K70" s="58" t="e">
        <v>#DIV/0!</v>
      </c>
    </row>
    <row r="71" spans="1:11" ht="15">
      <c r="A71" s="62" t="s">
        <v>78</v>
      </c>
      <c r="B71" s="88">
        <v>23.37</v>
      </c>
      <c r="C71" s="28">
        <v>6.9</v>
      </c>
      <c r="D71" s="18">
        <v>29.5</v>
      </c>
      <c r="E71" s="28">
        <v>8</v>
      </c>
      <c r="F71" s="19">
        <v>-1.1</v>
      </c>
      <c r="G71" s="72"/>
      <c r="H71" s="57">
        <v>0</v>
      </c>
      <c r="I71" s="73"/>
      <c r="J71" s="65"/>
      <c r="K71" s="58" t="e">
        <v>#DIV/0!</v>
      </c>
    </row>
    <row r="72" spans="1:11" ht="15" hidden="1">
      <c r="A72" s="62" t="s">
        <v>38</v>
      </c>
      <c r="B72" s="88">
        <v>10.9</v>
      </c>
      <c r="C72" s="28"/>
      <c r="D72" s="18">
        <v>0</v>
      </c>
      <c r="E72" s="28"/>
      <c r="F72" s="19">
        <v>0</v>
      </c>
      <c r="G72" s="72"/>
      <c r="H72" s="57">
        <v>0</v>
      </c>
      <c r="I72" s="73"/>
      <c r="J72" s="65"/>
      <c r="K72" s="58" t="e">
        <v>#DIV/0!</v>
      </c>
    </row>
    <row r="73" spans="1:11" ht="15">
      <c r="A73" s="62" t="s">
        <v>39</v>
      </c>
      <c r="B73" s="88">
        <v>13.3</v>
      </c>
      <c r="C73" s="28">
        <v>0.6</v>
      </c>
      <c r="D73" s="18">
        <v>4.5</v>
      </c>
      <c r="E73" s="28">
        <v>1.5</v>
      </c>
      <c r="F73" s="19">
        <v>-0.9</v>
      </c>
      <c r="G73" s="72"/>
      <c r="H73" s="57">
        <v>0</v>
      </c>
      <c r="I73" s="73"/>
      <c r="J73" s="65"/>
      <c r="K73" s="58" t="e">
        <v>#DIV/0!</v>
      </c>
    </row>
    <row r="74" spans="1:11" s="7" customFormat="1" ht="15" hidden="1">
      <c r="A74" s="62" t="s">
        <v>79</v>
      </c>
      <c r="B74" s="88">
        <v>0</v>
      </c>
      <c r="C74" s="28"/>
      <c r="D74" s="18"/>
      <c r="E74" s="28"/>
      <c r="F74" s="19">
        <v>0</v>
      </c>
      <c r="G74" s="72"/>
      <c r="H74" s="57" t="e">
        <v>#DIV/0!</v>
      </c>
      <c r="I74" s="73"/>
      <c r="J74" s="65"/>
      <c r="K74" s="58" t="e">
        <v>#DIV/0!</v>
      </c>
    </row>
    <row r="75" spans="1:11" s="7" customFormat="1" ht="15" hidden="1">
      <c r="A75" s="62" t="s">
        <v>80</v>
      </c>
      <c r="B75" s="88">
        <v>0</v>
      </c>
      <c r="C75" s="28"/>
      <c r="D75" s="18"/>
      <c r="E75" s="28"/>
      <c r="F75" s="19">
        <v>0</v>
      </c>
      <c r="G75" s="72"/>
      <c r="H75" s="57" t="e">
        <v>#DIV/0!</v>
      </c>
      <c r="I75" s="73"/>
      <c r="J75" s="65"/>
      <c r="K75" s="58" t="e">
        <v>#DIV/0!</v>
      </c>
    </row>
    <row r="76" spans="1:11" ht="15">
      <c r="A76" s="62" t="s">
        <v>40</v>
      </c>
      <c r="B76" s="88">
        <v>20.61</v>
      </c>
      <c r="C76" s="28">
        <v>1.5</v>
      </c>
      <c r="D76" s="18">
        <v>7.3</v>
      </c>
      <c r="E76" s="28"/>
      <c r="F76" s="19">
        <v>1.5</v>
      </c>
      <c r="G76" s="76"/>
      <c r="H76" s="57">
        <v>0</v>
      </c>
      <c r="I76" s="73"/>
      <c r="J76" s="77"/>
      <c r="K76" s="58" t="e">
        <v>#DIV/0!</v>
      </c>
    </row>
    <row r="77" spans="1:11" ht="15">
      <c r="A77" s="59" t="s">
        <v>81</v>
      </c>
      <c r="B77" s="89">
        <v>360.6</v>
      </c>
      <c r="C77" s="27">
        <v>21</v>
      </c>
      <c r="D77" s="16">
        <v>5.8</v>
      </c>
      <c r="E77" s="27">
        <v>33.3</v>
      </c>
      <c r="F77" s="17">
        <v>-12.3</v>
      </c>
      <c r="G77" s="60">
        <v>0</v>
      </c>
      <c r="H77" s="57">
        <v>0</v>
      </c>
      <c r="I77" s="74"/>
      <c r="J77" s="60">
        <v>0</v>
      </c>
      <c r="K77" s="58" t="e">
        <v>#DIV/0!</v>
      </c>
    </row>
    <row r="78" spans="1:11" ht="15" hidden="1">
      <c r="A78" s="62" t="s">
        <v>82</v>
      </c>
      <c r="B78" s="88">
        <v>0</v>
      </c>
      <c r="C78" s="28"/>
      <c r="D78" s="18"/>
      <c r="E78" s="28"/>
      <c r="F78" s="19">
        <v>0</v>
      </c>
      <c r="G78" s="72"/>
      <c r="H78" s="57" t="e">
        <v>#DIV/0!</v>
      </c>
      <c r="I78" s="73"/>
      <c r="J78" s="65"/>
      <c r="K78" s="58" t="e">
        <v>#DIV/0!</v>
      </c>
    </row>
    <row r="79" spans="1:11" ht="15" hidden="1">
      <c r="A79" s="62" t="s">
        <v>83</v>
      </c>
      <c r="B79" s="88">
        <v>0</v>
      </c>
      <c r="C79" s="28"/>
      <c r="D79" s="18"/>
      <c r="E79" s="28"/>
      <c r="F79" s="19">
        <v>0</v>
      </c>
      <c r="G79" s="72"/>
      <c r="H79" s="57" t="e">
        <v>#DIV/0!</v>
      </c>
      <c r="I79" s="73"/>
      <c r="J79" s="65"/>
      <c r="K79" s="58" t="e">
        <v>#DIV/0!</v>
      </c>
    </row>
    <row r="80" spans="1:11" ht="15" hidden="1">
      <c r="A80" s="62" t="s">
        <v>84</v>
      </c>
      <c r="B80" s="88">
        <v>0</v>
      </c>
      <c r="C80" s="28"/>
      <c r="D80" s="18"/>
      <c r="E80" s="28"/>
      <c r="F80" s="19">
        <v>0</v>
      </c>
      <c r="G80" s="72"/>
      <c r="H80" s="57" t="e">
        <v>#DIV/0!</v>
      </c>
      <c r="I80" s="73"/>
      <c r="J80" s="65"/>
      <c r="K80" s="58" t="e">
        <v>#DIV/0!</v>
      </c>
    </row>
    <row r="81" spans="1:11" ht="15" hidden="1">
      <c r="A81" s="62" t="s">
        <v>85</v>
      </c>
      <c r="B81" s="88">
        <v>0</v>
      </c>
      <c r="C81" s="28"/>
      <c r="D81" s="18"/>
      <c r="E81" s="28"/>
      <c r="F81" s="19">
        <v>0</v>
      </c>
      <c r="G81" s="72"/>
      <c r="H81" s="57" t="e">
        <v>#DIV/0!</v>
      </c>
      <c r="I81" s="73"/>
      <c r="J81" s="65"/>
      <c r="K81" s="58" t="e">
        <v>#DIV/0!</v>
      </c>
    </row>
    <row r="82" spans="1:11" ht="15">
      <c r="A82" s="62" t="s">
        <v>41</v>
      </c>
      <c r="B82" s="88">
        <v>184.5</v>
      </c>
      <c r="C82" s="28">
        <v>20.4</v>
      </c>
      <c r="D82" s="18">
        <v>11.1</v>
      </c>
      <c r="E82" s="28">
        <v>32</v>
      </c>
      <c r="F82" s="19">
        <v>-11.6</v>
      </c>
      <c r="G82" s="72"/>
      <c r="H82" s="57">
        <v>0</v>
      </c>
      <c r="I82" s="73"/>
      <c r="J82" s="65"/>
      <c r="K82" s="58" t="e">
        <v>#DIV/0!</v>
      </c>
    </row>
    <row r="83" spans="1:11" ht="15">
      <c r="A83" s="62" t="s">
        <v>42</v>
      </c>
      <c r="B83" s="88">
        <v>17.9</v>
      </c>
      <c r="C83" s="28">
        <v>0.4</v>
      </c>
      <c r="D83" s="18">
        <v>2.2</v>
      </c>
      <c r="E83" s="28"/>
      <c r="F83" s="19">
        <v>0.4</v>
      </c>
      <c r="G83" s="72"/>
      <c r="H83" s="57">
        <v>0</v>
      </c>
      <c r="I83" s="73"/>
      <c r="J83" s="65"/>
      <c r="K83" s="58" t="e">
        <v>#DIV/0!</v>
      </c>
    </row>
    <row r="84" spans="1:11" ht="15" hidden="1">
      <c r="A84" s="62" t="s">
        <v>86</v>
      </c>
      <c r="B84" s="88">
        <v>0</v>
      </c>
      <c r="C84" s="28"/>
      <c r="D84" s="18"/>
      <c r="E84" s="28"/>
      <c r="F84" s="19">
        <v>0</v>
      </c>
      <c r="G84" s="72"/>
      <c r="H84" s="57" t="e">
        <v>#DIV/0!</v>
      </c>
      <c r="I84" s="73"/>
      <c r="J84" s="65"/>
      <c r="K84" s="58" t="e">
        <v>#DIV/0!</v>
      </c>
    </row>
    <row r="85" spans="1:11" ht="15" hidden="1">
      <c r="A85" s="62" t="s">
        <v>87</v>
      </c>
      <c r="B85" s="88">
        <v>0</v>
      </c>
      <c r="C85" s="28"/>
      <c r="D85" s="18"/>
      <c r="E85" s="28"/>
      <c r="F85" s="19">
        <v>0</v>
      </c>
      <c r="G85" s="72"/>
      <c r="H85" s="57" t="e">
        <v>#DIV/0!</v>
      </c>
      <c r="I85" s="73"/>
      <c r="J85" s="65"/>
      <c r="K85" s="58" t="e">
        <v>#DIV/0!</v>
      </c>
    </row>
    <row r="86" spans="1:11" ht="15" hidden="1">
      <c r="A86" s="62" t="s">
        <v>43</v>
      </c>
      <c r="B86" s="88">
        <v>2.5</v>
      </c>
      <c r="C86" s="28"/>
      <c r="D86" s="18">
        <v>0</v>
      </c>
      <c r="E86" s="28"/>
      <c r="F86" s="19">
        <v>0</v>
      </c>
      <c r="G86" s="72"/>
      <c r="H86" s="57">
        <v>0</v>
      </c>
      <c r="I86" s="73"/>
      <c r="J86" s="65"/>
      <c r="K86" s="58" t="e">
        <v>#DIV/0!</v>
      </c>
    </row>
    <row r="87" spans="1:11" ht="15" hidden="1">
      <c r="A87" s="62" t="s">
        <v>88</v>
      </c>
      <c r="B87" s="88">
        <v>0</v>
      </c>
      <c r="C87" s="28"/>
      <c r="D87" s="18"/>
      <c r="E87" s="28"/>
      <c r="F87" s="19">
        <v>0</v>
      </c>
      <c r="G87" s="72"/>
      <c r="H87" s="57" t="e">
        <v>#DIV/0!</v>
      </c>
      <c r="I87" s="73"/>
      <c r="J87" s="65"/>
      <c r="K87" s="58" t="e">
        <v>#DIV/0!</v>
      </c>
    </row>
    <row r="88" spans="1:11" ht="15" hidden="1">
      <c r="A88" s="62" t="s">
        <v>44</v>
      </c>
      <c r="B88" s="88">
        <v>60.9</v>
      </c>
      <c r="C88" s="28"/>
      <c r="D88" s="18">
        <v>0</v>
      </c>
      <c r="E88" s="28"/>
      <c r="F88" s="19">
        <v>0</v>
      </c>
      <c r="G88" s="72"/>
      <c r="H88" s="57">
        <v>0</v>
      </c>
      <c r="I88" s="73"/>
      <c r="J88" s="65"/>
      <c r="K88" s="58" t="e">
        <v>#DIV/0!</v>
      </c>
    </row>
    <row r="89" spans="1:11" ht="15" hidden="1">
      <c r="A89" s="62" t="s">
        <v>45</v>
      </c>
      <c r="B89" s="88">
        <v>69.3</v>
      </c>
      <c r="C89" s="28"/>
      <c r="D89" s="18">
        <v>0</v>
      </c>
      <c r="E89" s="28"/>
      <c r="F89" s="19">
        <v>0</v>
      </c>
      <c r="G89" s="72"/>
      <c r="H89" s="57">
        <v>0</v>
      </c>
      <c r="I89" s="73"/>
      <c r="J89" s="65"/>
      <c r="K89" s="58" t="e">
        <v>#DIV/0!</v>
      </c>
    </row>
    <row r="90" spans="1:11" ht="15">
      <c r="A90" s="62" t="s">
        <v>46</v>
      </c>
      <c r="B90" s="88">
        <v>14.6</v>
      </c>
      <c r="C90" s="28">
        <v>0.2</v>
      </c>
      <c r="D90" s="18">
        <v>1.4</v>
      </c>
      <c r="E90" s="28">
        <v>1.3</v>
      </c>
      <c r="F90" s="19">
        <v>-1.1</v>
      </c>
      <c r="G90" s="72"/>
      <c r="H90" s="57">
        <v>0</v>
      </c>
      <c r="I90" s="73"/>
      <c r="J90" s="65"/>
      <c r="K90" s="58" t="e">
        <v>#DIV/0!</v>
      </c>
    </row>
    <row r="91" spans="1:11" s="7" customFormat="1" ht="15" hidden="1">
      <c r="A91" s="62" t="s">
        <v>47</v>
      </c>
      <c r="B91" s="88">
        <v>10.9</v>
      </c>
      <c r="C91" s="28"/>
      <c r="D91" s="18">
        <v>0</v>
      </c>
      <c r="E91" s="28"/>
      <c r="F91" s="19">
        <v>0</v>
      </c>
      <c r="G91" s="72"/>
      <c r="H91" s="57">
        <v>0</v>
      </c>
      <c r="I91" s="73"/>
      <c r="J91" s="65"/>
      <c r="K91" s="58" t="e">
        <v>#DIV/0!</v>
      </c>
    </row>
    <row r="92" spans="1:11" s="7" customFormat="1" ht="15" hidden="1">
      <c r="A92" s="62" t="s">
        <v>117</v>
      </c>
      <c r="B92" s="88">
        <v>0</v>
      </c>
      <c r="C92" s="28"/>
      <c r="D92" s="18"/>
      <c r="E92" s="28"/>
      <c r="F92" s="19">
        <v>0</v>
      </c>
      <c r="G92" s="72"/>
      <c r="H92" s="57" t="e">
        <v>#DIV/0!</v>
      </c>
      <c r="I92" s="73"/>
      <c r="J92" s="65"/>
      <c r="K92" s="58" t="e">
        <v>#DIV/0!</v>
      </c>
    </row>
    <row r="93" spans="1:11" ht="15" hidden="1">
      <c r="A93" s="62" t="s">
        <v>89</v>
      </c>
      <c r="B93" s="16">
        <v>0</v>
      </c>
      <c r="C93" s="27"/>
      <c r="D93" s="18"/>
      <c r="E93" s="27"/>
      <c r="F93" s="19">
        <v>0</v>
      </c>
      <c r="G93" s="76"/>
      <c r="H93" s="57" t="e">
        <v>#DIV/0!</v>
      </c>
      <c r="I93" s="73"/>
      <c r="J93" s="77"/>
      <c r="K93" s="58" t="e">
        <v>#DIV/0!</v>
      </c>
    </row>
    <row r="94" spans="1:11" ht="15">
      <c r="A94" s="59" t="s">
        <v>49</v>
      </c>
      <c r="B94" s="89">
        <v>0.2</v>
      </c>
      <c r="C94" s="27">
        <v>0.2</v>
      </c>
      <c r="D94" s="16">
        <v>100</v>
      </c>
      <c r="E94" s="27">
        <v>0.4</v>
      </c>
      <c r="F94" s="17">
        <v>-0.2</v>
      </c>
      <c r="G94" s="76"/>
      <c r="H94" s="57">
        <v>0</v>
      </c>
      <c r="I94" s="74"/>
      <c r="J94" s="77"/>
      <c r="K94" s="58" t="e">
        <v>#DIV/0!</v>
      </c>
    </row>
    <row r="95" spans="1:11" ht="15" hidden="1">
      <c r="A95" s="62" t="s">
        <v>90</v>
      </c>
      <c r="B95" s="88">
        <v>0</v>
      </c>
      <c r="C95" s="28"/>
      <c r="D95" s="18"/>
      <c r="E95" s="28"/>
      <c r="F95" s="19">
        <v>0</v>
      </c>
      <c r="G95" s="72"/>
      <c r="H95" s="57" t="e">
        <v>#DIV/0!</v>
      </c>
      <c r="I95" s="73"/>
      <c r="J95" s="65"/>
      <c r="K95" s="58" t="e">
        <v>#DIV/0!</v>
      </c>
    </row>
    <row r="96" spans="1:11" ht="15">
      <c r="A96" s="79" t="s">
        <v>50</v>
      </c>
      <c r="B96" s="194">
        <v>0.2</v>
      </c>
      <c r="C96" s="34">
        <v>0.2</v>
      </c>
      <c r="D96" s="20">
        <v>100</v>
      </c>
      <c r="E96" s="34">
        <v>0.4</v>
      </c>
      <c r="F96" s="195">
        <v>-0.2</v>
      </c>
      <c r="G96" s="72"/>
      <c r="H96" s="57">
        <v>0</v>
      </c>
      <c r="I96" s="73"/>
      <c r="J96" s="65"/>
      <c r="K96" s="58" t="e">
        <v>#DIV/0!</v>
      </c>
    </row>
    <row r="97" spans="1:11" ht="15" customHeight="1" hidden="1">
      <c r="A97" s="68" t="s">
        <v>51</v>
      </c>
      <c r="B97" s="85"/>
      <c r="C97" s="35"/>
      <c r="D97" s="36"/>
      <c r="E97" s="35"/>
      <c r="F97" s="86"/>
      <c r="G97" s="72"/>
      <c r="H97" s="57" t="e">
        <v>#DIV/0!</v>
      </c>
      <c r="I97" s="73"/>
      <c r="J97" s="65"/>
      <c r="K97" s="58" t="e">
        <v>#DIV/0!</v>
      </c>
    </row>
    <row r="98" spans="1:11" ht="15" customHeight="1" hidden="1">
      <c r="A98" s="62" t="s">
        <v>52</v>
      </c>
      <c r="B98" s="80"/>
      <c r="C98" s="28"/>
      <c r="D98" s="18"/>
      <c r="E98" s="28"/>
      <c r="F98" s="78"/>
      <c r="G98" s="72"/>
      <c r="H98" s="57" t="e">
        <v>#DIV/0!</v>
      </c>
      <c r="I98" s="73"/>
      <c r="J98" s="65"/>
      <c r="K98" s="58" t="e">
        <v>#DIV/0!</v>
      </c>
    </row>
    <row r="99" spans="1:11" ht="15" customHeight="1" hidden="1">
      <c r="A99" s="62" t="s">
        <v>53</v>
      </c>
      <c r="B99" s="80"/>
      <c r="C99" s="28"/>
      <c r="D99" s="18"/>
      <c r="E99" s="28"/>
      <c r="F99" s="78"/>
      <c r="G99" s="72"/>
      <c r="H99" s="57" t="e">
        <v>#DIV/0!</v>
      </c>
      <c r="I99" s="73"/>
      <c r="J99" s="65"/>
      <c r="K99" s="58" t="e">
        <v>#DIV/0!</v>
      </c>
    </row>
    <row r="100" spans="1:11" ht="15" customHeight="1" hidden="1">
      <c r="A100" s="62" t="s">
        <v>91</v>
      </c>
      <c r="B100" s="80"/>
      <c r="C100" s="28"/>
      <c r="D100" s="18"/>
      <c r="E100" s="28"/>
      <c r="F100" s="78"/>
      <c r="G100" s="72"/>
      <c r="H100" s="57" t="e">
        <v>#DIV/0!</v>
      </c>
      <c r="I100" s="73"/>
      <c r="J100" s="65"/>
      <c r="K100" s="58" t="e">
        <v>#DIV/0!</v>
      </c>
    </row>
    <row r="101" spans="1:11" ht="15" customHeight="1" hidden="1">
      <c r="A101" s="62" t="s">
        <v>54</v>
      </c>
      <c r="B101" s="80"/>
      <c r="C101" s="28"/>
      <c r="D101" s="18"/>
      <c r="E101" s="28"/>
      <c r="F101" s="78"/>
      <c r="G101" s="72"/>
      <c r="H101" s="57" t="e">
        <v>#DIV/0!</v>
      </c>
      <c r="I101" s="73"/>
      <c r="J101" s="65"/>
      <c r="K101" s="58" t="e">
        <v>#DIV/0!</v>
      </c>
    </row>
    <row r="102" spans="1:11" ht="15" customHeight="1" hidden="1">
      <c r="A102" s="62" t="s">
        <v>55</v>
      </c>
      <c r="B102" s="80"/>
      <c r="C102" s="28"/>
      <c r="D102" s="18"/>
      <c r="E102" s="28"/>
      <c r="F102" s="78"/>
      <c r="G102" s="72"/>
      <c r="H102" s="57" t="e">
        <v>#DIV/0!</v>
      </c>
      <c r="I102" s="73"/>
      <c r="J102" s="65"/>
      <c r="K102" s="58" t="e">
        <v>#DIV/0!</v>
      </c>
    </row>
    <row r="103" spans="1:11" s="7" customFormat="1" ht="15" customHeight="1" hidden="1">
      <c r="A103" s="62" t="s">
        <v>92</v>
      </c>
      <c r="B103" s="80"/>
      <c r="C103" s="28"/>
      <c r="D103" s="18"/>
      <c r="E103" s="28"/>
      <c r="F103" s="78"/>
      <c r="G103" s="72"/>
      <c r="H103" s="57" t="e">
        <v>#DIV/0!</v>
      </c>
      <c r="I103" s="73"/>
      <c r="J103" s="65"/>
      <c r="K103" s="58" t="e">
        <v>#DIV/0!</v>
      </c>
    </row>
    <row r="104" spans="1:11" ht="15" customHeight="1" hidden="1">
      <c r="A104" s="79" t="s">
        <v>93</v>
      </c>
      <c r="B104" s="81"/>
      <c r="C104" s="81"/>
      <c r="D104" s="20"/>
      <c r="E104" s="82"/>
      <c r="F104" s="78"/>
      <c r="G104" s="65"/>
      <c r="H104" s="57" t="e">
        <v>#DIV/0!</v>
      </c>
      <c r="I104" s="64"/>
      <c r="J104" s="65"/>
      <c r="K104" s="58" t="e">
        <v>#DIV/0!</v>
      </c>
    </row>
    <row r="105" s="5" customFormat="1" ht="14.25" customHeight="1">
      <c r="E105" s="50"/>
    </row>
    <row r="106" s="5" customFormat="1" ht="14.25" customHeight="1">
      <c r="E106" s="50"/>
    </row>
    <row r="107" s="5" customFormat="1" ht="14.25" customHeight="1">
      <c r="E107" s="50"/>
    </row>
    <row r="108" s="5" customFormat="1" ht="14.25" customHeight="1">
      <c r="E108" s="50"/>
    </row>
    <row r="109" s="5" customFormat="1" ht="14.25" customHeight="1">
      <c r="E109" s="50"/>
    </row>
    <row r="110" s="5" customFormat="1" ht="14.25" customHeight="1">
      <c r="E110" s="50"/>
    </row>
    <row r="111" s="5" customFormat="1" ht="14.25" customHeight="1">
      <c r="E111" s="50"/>
    </row>
    <row r="112" s="5" customFormat="1" ht="14.25" customHeight="1">
      <c r="E112" s="50"/>
    </row>
    <row r="113" s="5" customFormat="1" ht="14.25" customHeight="1">
      <c r="E113" s="50"/>
    </row>
    <row r="114" s="5" customFormat="1" ht="14.25" customHeight="1">
      <c r="E114" s="50"/>
    </row>
    <row r="115" s="5" customFormat="1" ht="14.25" customHeight="1">
      <c r="E115" s="50"/>
    </row>
    <row r="116" s="5" customFormat="1" ht="14.25" customHeight="1">
      <c r="E116" s="50"/>
    </row>
    <row r="117" s="5" customFormat="1" ht="14.25" customHeight="1">
      <c r="E117" s="50"/>
    </row>
    <row r="118" s="5" customFormat="1" ht="14.25" customHeight="1">
      <c r="E118" s="50"/>
    </row>
    <row r="119" s="5" customFormat="1" ht="14.25" customHeight="1">
      <c r="E119" s="50"/>
    </row>
    <row r="120" s="5" customFormat="1" ht="14.25" customHeight="1">
      <c r="E120" s="50"/>
    </row>
    <row r="121" s="5" customFormat="1" ht="14.25" customHeight="1">
      <c r="E121" s="50"/>
    </row>
    <row r="122" s="5" customFormat="1" ht="14.25" customHeight="1">
      <c r="E122" s="50"/>
    </row>
    <row r="123" s="5" customFormat="1" ht="14.25" customHeight="1">
      <c r="E123" s="50"/>
    </row>
    <row r="124" s="5" customFormat="1" ht="14.25" customHeight="1">
      <c r="E124" s="50"/>
    </row>
    <row r="125" s="5" customFormat="1" ht="14.25" customHeight="1">
      <c r="E125" s="50"/>
    </row>
    <row r="126" s="5" customFormat="1" ht="14.25" customHeight="1">
      <c r="E126" s="50"/>
    </row>
    <row r="127" s="5" customFormat="1" ht="14.25" customHeight="1">
      <c r="E127" s="50"/>
    </row>
    <row r="128" s="5" customFormat="1" ht="14.25" customHeight="1">
      <c r="E128" s="50"/>
    </row>
    <row r="129" s="5" customFormat="1" ht="14.25" customHeight="1">
      <c r="E129" s="50"/>
    </row>
    <row r="130" s="5" customFormat="1" ht="14.25" customHeight="1">
      <c r="E130" s="50"/>
    </row>
    <row r="131" s="5" customFormat="1" ht="14.25" customHeight="1">
      <c r="E131" s="50"/>
    </row>
    <row r="132" s="5" customFormat="1" ht="14.25" customHeight="1">
      <c r="E132" s="50"/>
    </row>
    <row r="133" s="5" customFormat="1" ht="14.25" customHeight="1">
      <c r="E133" s="50"/>
    </row>
    <row r="134" s="5" customFormat="1" ht="14.25" customHeight="1">
      <c r="E134" s="50"/>
    </row>
    <row r="135" s="5" customFormat="1" ht="14.25" customHeight="1">
      <c r="E135" s="50"/>
    </row>
    <row r="136" s="5" customFormat="1" ht="14.25" customHeight="1">
      <c r="E136" s="50"/>
    </row>
    <row r="137" s="5" customFormat="1" ht="14.25" customHeight="1">
      <c r="E137" s="50"/>
    </row>
    <row r="138" s="5" customFormat="1" ht="14.25" customHeight="1">
      <c r="E138" s="50"/>
    </row>
    <row r="139" s="5" customFormat="1" ht="14.25" customHeight="1">
      <c r="E139" s="50"/>
    </row>
    <row r="140" s="5" customFormat="1" ht="14.25" customHeight="1">
      <c r="E140" s="50"/>
    </row>
    <row r="141" s="5" customFormat="1" ht="14.25" customHeight="1">
      <c r="E141" s="50"/>
    </row>
    <row r="142" s="5" customFormat="1" ht="14.25" customHeight="1">
      <c r="E142" s="50"/>
    </row>
    <row r="143" s="5" customFormat="1" ht="14.25" customHeight="1">
      <c r="E143" s="50"/>
    </row>
    <row r="144" s="5" customFormat="1" ht="14.25" customHeight="1">
      <c r="E144" s="50"/>
    </row>
    <row r="145" s="5" customFormat="1" ht="14.25" customHeight="1">
      <c r="E145" s="50"/>
    </row>
    <row r="146" s="5" customFormat="1" ht="14.25" customHeight="1">
      <c r="E146" s="50"/>
    </row>
    <row r="147" s="5" customFormat="1" ht="14.25" customHeight="1">
      <c r="E147" s="50"/>
    </row>
    <row r="148" s="5" customFormat="1" ht="14.25" customHeight="1">
      <c r="E148" s="50"/>
    </row>
    <row r="149" s="5" customFormat="1" ht="14.25" customHeight="1">
      <c r="E149" s="50"/>
    </row>
    <row r="150" s="5" customFormat="1" ht="14.25" customHeight="1">
      <c r="E150" s="50"/>
    </row>
    <row r="151" s="5" customFormat="1" ht="14.25" customHeight="1">
      <c r="E151" s="50"/>
    </row>
    <row r="152" s="5" customFormat="1" ht="14.25" customHeight="1">
      <c r="E152" s="50"/>
    </row>
    <row r="153" s="5" customFormat="1" ht="14.25" customHeight="1">
      <c r="E153" s="50"/>
    </row>
    <row r="154" s="5" customFormat="1" ht="14.25" customHeight="1">
      <c r="E154" s="50"/>
    </row>
    <row r="155" s="5" customFormat="1" ht="14.25" customHeight="1">
      <c r="E155" s="50"/>
    </row>
    <row r="156" s="5" customFormat="1" ht="14.25" customHeight="1">
      <c r="E156" s="50"/>
    </row>
    <row r="157" s="5" customFormat="1" ht="14.25" customHeight="1">
      <c r="E157" s="50"/>
    </row>
    <row r="158" s="5" customFormat="1" ht="14.25" customHeight="1">
      <c r="E158" s="50"/>
    </row>
    <row r="159" s="5" customFormat="1" ht="14.25" customHeight="1">
      <c r="E159" s="50"/>
    </row>
    <row r="160" s="5" customFormat="1" ht="14.25" customHeight="1">
      <c r="E160" s="50"/>
    </row>
    <row r="161" s="5" customFormat="1" ht="14.25" customHeight="1">
      <c r="E161" s="50"/>
    </row>
    <row r="162" s="5" customFormat="1" ht="14.25" customHeight="1">
      <c r="E162" s="50"/>
    </row>
    <row r="163" s="5" customFormat="1" ht="14.25" customHeight="1">
      <c r="E163" s="50"/>
    </row>
    <row r="164" s="5" customFormat="1" ht="14.25" customHeight="1">
      <c r="E164" s="50"/>
    </row>
    <row r="165" s="5" customFormat="1" ht="14.25" customHeight="1">
      <c r="E165" s="50"/>
    </row>
    <row r="166" s="5" customFormat="1" ht="14.25" customHeight="1">
      <c r="E166" s="50"/>
    </row>
    <row r="167" s="5" customFormat="1" ht="14.25">
      <c r="E167" s="50"/>
    </row>
    <row r="168" s="5" customFormat="1" ht="14.25">
      <c r="E168" s="50"/>
    </row>
    <row r="169" s="5" customFormat="1" ht="14.25">
      <c r="E169" s="50"/>
    </row>
    <row r="170" s="5" customFormat="1" ht="14.25">
      <c r="E170" s="50"/>
    </row>
    <row r="171" s="5" customFormat="1" ht="14.25">
      <c r="E171" s="50"/>
    </row>
    <row r="172" s="5" customFormat="1" ht="14.25">
      <c r="E172" s="50"/>
    </row>
    <row r="173" s="5" customFormat="1" ht="14.25">
      <c r="E173" s="50"/>
    </row>
    <row r="174" s="5" customFormat="1" ht="14.25">
      <c r="E174" s="50"/>
    </row>
    <row r="175" s="5" customFormat="1" ht="14.25">
      <c r="E175" s="50"/>
    </row>
    <row r="176" s="5" customFormat="1" ht="14.25">
      <c r="E176" s="50"/>
    </row>
    <row r="177" s="5" customFormat="1" ht="14.25">
      <c r="E177" s="50"/>
    </row>
    <row r="178" s="5" customFormat="1" ht="14.25">
      <c r="E178" s="50"/>
    </row>
    <row r="179" s="5" customFormat="1" ht="14.25">
      <c r="E179" s="50"/>
    </row>
    <row r="180" s="5" customFormat="1" ht="14.25">
      <c r="E180" s="50"/>
    </row>
    <row r="181" s="5" customFormat="1" ht="14.25">
      <c r="E181" s="50"/>
    </row>
    <row r="182" s="5" customFormat="1" ht="14.25">
      <c r="E182" s="50"/>
    </row>
    <row r="183" s="5" customFormat="1" ht="14.25">
      <c r="E183" s="50"/>
    </row>
    <row r="184" s="5" customFormat="1" ht="14.25">
      <c r="E184" s="50"/>
    </row>
    <row r="185" s="5" customFormat="1" ht="14.25">
      <c r="A185" s="51"/>
    </row>
    <row r="186" s="5" customFormat="1" ht="14.25"/>
    <row r="187" s="5" customFormat="1" ht="14.25"/>
    <row r="188" s="5" customFormat="1" ht="14.25"/>
    <row r="189" s="5" customFormat="1" ht="14.25"/>
    <row r="190" s="5" customFormat="1" ht="14.25"/>
    <row r="191" s="5" customFormat="1" ht="14.25"/>
    <row r="192" s="5" customFormat="1" ht="14.25"/>
    <row r="193" s="5" customFormat="1" ht="14.25"/>
    <row r="194" s="5" customFormat="1" ht="14.25"/>
    <row r="195" s="5" customFormat="1" ht="14.25"/>
    <row r="196" s="5" customFormat="1" ht="14.25"/>
    <row r="197" s="5" customFormat="1" ht="14.25"/>
    <row r="198" s="5" customFormat="1" ht="14.25"/>
    <row r="199" s="5" customFormat="1" ht="14.25"/>
    <row r="200" s="5" customFormat="1" ht="14.25"/>
    <row r="201" s="5" customFormat="1" ht="14.25"/>
    <row r="202" s="5" customFormat="1" ht="14.25"/>
    <row r="203" s="5" customFormat="1" ht="14.25"/>
    <row r="204" s="5" customFormat="1" ht="14.25"/>
    <row r="205" s="5" customFormat="1" ht="14.25"/>
    <row r="206" s="5" customFormat="1" ht="14.25"/>
    <row r="207" s="5" customFormat="1" ht="14.25"/>
    <row r="208" s="5" customFormat="1" ht="14.25"/>
    <row r="209" s="5" customFormat="1" ht="14.25"/>
    <row r="210" s="5" customFormat="1" ht="14.25"/>
    <row r="211" s="5" customFormat="1" ht="14.25"/>
    <row r="212" s="5" customFormat="1" ht="14.25"/>
    <row r="213" s="5" customFormat="1" ht="14.25"/>
    <row r="214" s="5" customFormat="1" ht="14.25"/>
    <row r="215" s="5" customFormat="1" ht="14.25"/>
    <row r="216" s="5" customFormat="1" ht="14.25"/>
    <row r="217" s="5" customFormat="1" ht="14.25"/>
    <row r="218" s="5" customFormat="1" ht="14.25"/>
    <row r="219" s="5" customFormat="1" ht="14.25"/>
    <row r="220" s="5" customFormat="1" ht="14.25"/>
    <row r="221" s="5" customFormat="1" ht="14.25"/>
    <row r="222" s="5" customFormat="1" ht="14.25"/>
    <row r="223" s="5" customFormat="1" ht="14.25"/>
    <row r="224" s="5" customFormat="1" ht="14.25"/>
    <row r="225" s="5" customFormat="1" ht="14.25"/>
    <row r="226" s="5" customFormat="1" ht="14.25"/>
    <row r="227" s="5" customFormat="1" ht="14.25"/>
    <row r="228" s="5" customFormat="1" ht="14.25"/>
    <row r="229" s="5" customFormat="1" ht="14.25"/>
    <row r="230" s="5" customFormat="1" ht="14.25"/>
    <row r="231" s="5" customFormat="1" ht="14.25"/>
    <row r="232" s="5" customFormat="1" ht="14.25"/>
    <row r="233" s="5" customFormat="1" ht="14.25"/>
    <row r="234" s="5" customFormat="1" ht="14.25"/>
    <row r="235" s="5" customFormat="1" ht="14.25"/>
    <row r="236" s="5" customFormat="1" ht="14.25"/>
    <row r="237" s="5" customFormat="1" ht="14.25"/>
    <row r="238" s="5" customFormat="1" ht="14.25"/>
    <row r="239" s="5" customFormat="1" ht="14.25"/>
    <row r="240" s="5" customFormat="1" ht="14.25"/>
    <row r="241" s="5" customFormat="1" ht="14.25"/>
    <row r="242" s="5" customFormat="1" ht="14.25"/>
    <row r="243" s="5" customFormat="1" ht="14.25"/>
    <row r="244" s="5" customFormat="1" ht="14.25"/>
    <row r="245" s="5" customFormat="1" ht="14.25"/>
    <row r="246" s="5" customFormat="1" ht="14.25"/>
    <row r="247" s="5" customFormat="1" ht="14.25"/>
    <row r="248" s="5" customFormat="1" ht="14.25"/>
    <row r="249" s="5" customFormat="1" ht="14.25"/>
    <row r="250" s="5" customFormat="1" ht="14.25">
      <c r="E250" s="50"/>
    </row>
    <row r="251" s="5" customFormat="1" ht="14.25"/>
    <row r="252" s="5" customFormat="1" ht="14.25"/>
    <row r="253" s="5" customFormat="1" ht="14.25"/>
    <row r="254" s="5" customFormat="1" ht="14.25"/>
    <row r="255" s="5" customFormat="1" ht="14.25"/>
    <row r="256" s="5" customFormat="1" ht="14.25"/>
    <row r="257" s="5" customFormat="1" ht="14.25"/>
    <row r="258" s="5" customFormat="1" ht="14.25"/>
    <row r="259" s="5" customFormat="1" ht="14.25"/>
    <row r="260" s="5" customFormat="1" ht="14.25"/>
    <row r="261" s="5" customFormat="1" ht="14.25"/>
    <row r="262" s="5" customFormat="1" ht="14.25"/>
    <row r="263" s="5" customFormat="1" ht="14.25"/>
    <row r="264" s="5" customFormat="1" ht="14.25"/>
    <row r="265" s="5" customFormat="1" ht="14.25"/>
    <row r="266" s="5" customFormat="1" ht="14.25"/>
    <row r="267" s="5" customFormat="1" ht="14.25"/>
    <row r="268" s="5" customFormat="1" ht="14.25"/>
    <row r="269" s="5" customFormat="1" ht="14.25"/>
    <row r="270" s="5" customFormat="1" ht="14.25"/>
    <row r="271" s="5" customFormat="1" ht="14.25"/>
    <row r="272" s="5" customFormat="1" ht="14.25"/>
    <row r="273" s="5" customFormat="1" ht="14.25"/>
    <row r="274" s="5" customFormat="1" ht="14.25"/>
    <row r="275" s="5" customFormat="1" ht="14.25"/>
    <row r="276" s="5" customFormat="1" ht="14.25"/>
    <row r="277" s="5" customFormat="1" ht="14.25"/>
    <row r="278" s="5" customFormat="1" ht="14.25"/>
    <row r="279" s="5" customFormat="1" ht="14.25"/>
    <row r="280" s="5" customFormat="1" ht="14.25"/>
    <row r="281" s="5" customFormat="1" ht="14.25"/>
    <row r="282" s="5" customFormat="1" ht="14.25"/>
    <row r="283" s="5" customFormat="1" ht="14.25"/>
    <row r="284" s="5" customFormat="1" ht="14.25"/>
    <row r="285" s="5" customFormat="1" ht="14.25"/>
    <row r="286" s="5" customFormat="1" ht="14.25"/>
    <row r="287" s="5" customFormat="1" ht="14.25"/>
    <row r="288" s="5" customFormat="1" ht="14.25"/>
    <row r="289" s="5" customFormat="1" ht="14.25"/>
    <row r="290" s="5" customFormat="1" ht="14.25"/>
    <row r="291" s="5" customFormat="1" ht="14.25"/>
    <row r="292" s="5" customFormat="1" ht="14.25"/>
    <row r="293" s="5" customFormat="1" ht="14.25"/>
    <row r="294" s="5" customFormat="1" ht="14.25"/>
    <row r="295" s="5" customFormat="1" ht="14.25"/>
    <row r="296" s="5" customFormat="1" ht="14.25"/>
    <row r="297" s="5" customFormat="1" ht="14.25"/>
    <row r="298" s="5" customFormat="1" ht="14.25"/>
    <row r="299" s="5" customFormat="1" ht="14.25"/>
    <row r="300" s="5" customFormat="1" ht="14.25"/>
    <row r="301" s="5" customFormat="1" ht="14.25"/>
    <row r="302" s="5" customFormat="1" ht="14.25"/>
    <row r="303" s="5" customFormat="1" ht="14.25"/>
    <row r="304" s="5" customFormat="1" ht="14.25"/>
    <row r="305" s="5" customFormat="1" ht="14.25"/>
    <row r="306" s="5" customFormat="1" ht="14.25"/>
    <row r="307" s="5" customFormat="1" ht="14.25"/>
    <row r="308" s="5" customFormat="1" ht="14.25"/>
    <row r="309" s="5" customFormat="1" ht="14.25"/>
    <row r="310" s="5" customFormat="1" ht="14.25"/>
    <row r="311" s="5" customFormat="1" ht="14.25"/>
    <row r="312" s="5" customFormat="1" ht="14.25"/>
    <row r="313" s="5" customFormat="1" ht="14.25"/>
    <row r="314" s="5" customFormat="1" ht="14.25"/>
    <row r="315" s="5" customFormat="1" ht="14.25"/>
    <row r="316" s="5" customFormat="1" ht="14.25"/>
    <row r="317" s="5" customFormat="1" ht="14.25"/>
    <row r="318" s="5" customFormat="1" ht="14.25"/>
    <row r="319" s="5" customFormat="1" ht="14.25"/>
    <row r="320" s="5" customFormat="1" ht="14.25"/>
    <row r="321" s="5" customFormat="1" ht="14.25"/>
    <row r="322" s="5" customFormat="1" ht="14.25"/>
    <row r="323" s="5" customFormat="1" ht="14.25"/>
    <row r="324" s="5" customFormat="1" ht="14.25"/>
    <row r="325" s="5" customFormat="1" ht="14.25"/>
    <row r="326" s="5" customFormat="1" ht="14.25"/>
    <row r="327" s="5" customFormat="1" ht="14.25"/>
    <row r="328" s="5" customFormat="1" ht="14.25"/>
    <row r="329" s="5" customFormat="1" ht="14.25"/>
    <row r="330" s="5" customFormat="1" ht="14.25"/>
    <row r="331" s="5" customFormat="1" ht="14.25"/>
    <row r="332" s="5" customFormat="1" ht="14.25"/>
    <row r="333" s="5" customFormat="1" ht="14.25"/>
    <row r="334" s="5" customFormat="1" ht="14.25"/>
    <row r="335" s="5" customFormat="1" ht="14.25"/>
    <row r="336" s="5" customFormat="1" ht="14.25"/>
    <row r="337" s="5" customFormat="1" ht="14.25"/>
    <row r="338" s="5" customFormat="1" ht="14.25"/>
    <row r="339" s="5" customFormat="1" ht="14.25"/>
    <row r="340" s="5" customFormat="1" ht="14.25"/>
    <row r="341" s="5" customFormat="1" ht="14.25"/>
    <row r="342" s="5" customFormat="1" ht="14.25"/>
    <row r="343" s="5" customFormat="1" ht="14.25"/>
    <row r="344" s="5" customFormat="1" ht="14.25"/>
    <row r="345" s="5" customFormat="1" ht="14.25"/>
    <row r="346" s="5" customFormat="1" ht="14.25"/>
    <row r="347" s="5" customFormat="1" ht="14.25"/>
    <row r="348" ht="14.25">
      <c r="A348" s="37"/>
    </row>
    <row r="349" ht="14.25">
      <c r="A349" s="37"/>
    </row>
    <row r="350" ht="14.25">
      <c r="A350" s="37"/>
    </row>
    <row r="351" ht="14.25">
      <c r="A351" s="37"/>
    </row>
    <row r="352" ht="14.25">
      <c r="A352" s="37"/>
    </row>
    <row r="353" ht="14.25">
      <c r="A353" s="37"/>
    </row>
    <row r="354" ht="14.25">
      <c r="A354" s="37"/>
    </row>
    <row r="355" ht="14.25">
      <c r="A355" s="37"/>
    </row>
    <row r="356" ht="14.25">
      <c r="A356" s="37"/>
    </row>
    <row r="357" ht="14.25">
      <c r="A357" s="37"/>
    </row>
    <row r="358" ht="14.25">
      <c r="A358" s="37"/>
    </row>
    <row r="359" ht="14.25">
      <c r="A359" s="37"/>
    </row>
    <row r="360" ht="14.25">
      <c r="A360" s="37"/>
    </row>
    <row r="361" ht="14.25">
      <c r="A361" s="37"/>
    </row>
    <row r="362" ht="14.25">
      <c r="A362" s="37"/>
    </row>
    <row r="363" ht="14.25">
      <c r="A363" s="37"/>
    </row>
    <row r="364" ht="14.25">
      <c r="A364" s="37"/>
    </row>
    <row r="365" ht="14.25">
      <c r="A365" s="37"/>
    </row>
    <row r="366" ht="14.25">
      <c r="A366" s="37"/>
    </row>
    <row r="367" ht="14.25">
      <c r="A367" s="37"/>
    </row>
    <row r="368" ht="14.25">
      <c r="A368" s="37"/>
    </row>
    <row r="369" ht="14.25">
      <c r="A369" s="37"/>
    </row>
    <row r="370" ht="14.25">
      <c r="A370" s="37"/>
    </row>
    <row r="371" ht="14.25">
      <c r="A371" s="37"/>
    </row>
    <row r="372" ht="14.25">
      <c r="A372" s="37"/>
    </row>
    <row r="373" ht="14.25">
      <c r="A373" s="37"/>
    </row>
    <row r="374" ht="14.25">
      <c r="A374" s="37"/>
    </row>
    <row r="375" ht="14.25">
      <c r="A375" s="37"/>
    </row>
    <row r="376" ht="14.25">
      <c r="A376" s="37"/>
    </row>
    <row r="377" ht="14.25">
      <c r="A377" s="37"/>
    </row>
    <row r="378" ht="14.25">
      <c r="A378" s="37"/>
    </row>
    <row r="379" ht="14.25">
      <c r="A379" s="37"/>
    </row>
    <row r="380" ht="14.25">
      <c r="A380" s="37"/>
    </row>
    <row r="381" ht="14.25">
      <c r="A381" s="37"/>
    </row>
    <row r="382" ht="14.25">
      <c r="A382" s="37"/>
    </row>
    <row r="383" ht="14.25">
      <c r="A383" s="37"/>
    </row>
    <row r="384" ht="14.25">
      <c r="A384" s="37"/>
    </row>
    <row r="385" ht="14.25">
      <c r="A385" s="37"/>
    </row>
    <row r="386" ht="14.25">
      <c r="A386" s="37"/>
    </row>
    <row r="387" ht="14.25">
      <c r="A387" s="37"/>
    </row>
    <row r="388" ht="14.25">
      <c r="A388" s="37"/>
    </row>
    <row r="389" ht="14.25">
      <c r="A389" s="37"/>
    </row>
    <row r="390" ht="14.25">
      <c r="A390" s="37"/>
    </row>
    <row r="391" ht="14.25">
      <c r="A391" s="37"/>
    </row>
    <row r="392" ht="14.25">
      <c r="A392" s="37"/>
    </row>
    <row r="393" ht="14.25">
      <c r="A393" s="37"/>
    </row>
    <row r="394" ht="14.25">
      <c r="A394" s="37"/>
    </row>
    <row r="395" ht="14.25">
      <c r="A395" s="37"/>
    </row>
    <row r="396" ht="14.25">
      <c r="A396" s="37"/>
    </row>
    <row r="397" ht="14.25">
      <c r="A397" s="37"/>
    </row>
    <row r="398" ht="14.25">
      <c r="A398" s="37"/>
    </row>
    <row r="399" ht="14.25">
      <c r="A399" s="37"/>
    </row>
    <row r="400" ht="14.25">
      <c r="A400" s="37"/>
    </row>
    <row r="401" ht="14.25">
      <c r="A401" s="37"/>
    </row>
    <row r="402" ht="14.25">
      <c r="A402" s="37"/>
    </row>
    <row r="403" ht="14.25">
      <c r="A403" s="37"/>
    </row>
    <row r="404" ht="14.25">
      <c r="A404" s="37"/>
    </row>
    <row r="405" ht="14.25">
      <c r="A405" s="37"/>
    </row>
    <row r="406" ht="14.25">
      <c r="A406" s="37"/>
    </row>
    <row r="407" ht="14.25">
      <c r="A407" s="37"/>
    </row>
    <row r="408" ht="14.25">
      <c r="A408" s="37"/>
    </row>
    <row r="409" ht="14.25">
      <c r="A409" s="37"/>
    </row>
    <row r="410" ht="14.25">
      <c r="A410" s="37"/>
    </row>
    <row r="411" ht="14.25">
      <c r="A411" s="37"/>
    </row>
    <row r="412" ht="14.25">
      <c r="A412" s="37"/>
    </row>
    <row r="413" ht="14.25">
      <c r="A413" s="37"/>
    </row>
    <row r="414" ht="14.25">
      <c r="A414" s="37"/>
    </row>
    <row r="415" ht="14.25">
      <c r="A415" s="37"/>
    </row>
    <row r="416" ht="14.25">
      <c r="A416" s="37"/>
    </row>
    <row r="417" ht="14.25">
      <c r="A417" s="37"/>
    </row>
    <row r="418" ht="14.25">
      <c r="A418" s="37"/>
    </row>
    <row r="419" ht="14.25">
      <c r="A419" s="37"/>
    </row>
    <row r="420" ht="14.25">
      <c r="A420" s="37"/>
    </row>
    <row r="421" ht="14.25">
      <c r="A421" s="37"/>
    </row>
    <row r="422" ht="14.25">
      <c r="A422" s="37"/>
    </row>
    <row r="423" ht="14.25">
      <c r="A423" s="37"/>
    </row>
    <row r="424" ht="14.25">
      <c r="A424" s="37"/>
    </row>
    <row r="425" ht="14.25">
      <c r="A425" s="37"/>
    </row>
    <row r="426" ht="14.25">
      <c r="A426" s="37"/>
    </row>
    <row r="427" ht="14.25">
      <c r="A427" s="37"/>
    </row>
    <row r="428" ht="14.25">
      <c r="A428" s="37"/>
    </row>
    <row r="429" ht="14.25">
      <c r="A429" s="37"/>
    </row>
    <row r="430" ht="14.25">
      <c r="A430" s="37"/>
    </row>
    <row r="431" ht="14.25">
      <c r="A431" s="37"/>
    </row>
    <row r="432" ht="14.25">
      <c r="A432" s="37"/>
    </row>
    <row r="433" ht="14.25">
      <c r="A433" s="37"/>
    </row>
    <row r="434" ht="14.25">
      <c r="A434" s="37"/>
    </row>
    <row r="435" ht="14.25">
      <c r="A435" s="37"/>
    </row>
    <row r="436" ht="14.25">
      <c r="A436" s="37"/>
    </row>
    <row r="437" ht="14.25">
      <c r="A437" s="37"/>
    </row>
    <row r="438" ht="14.25">
      <c r="A438" s="37"/>
    </row>
    <row r="439" ht="14.25">
      <c r="A439" s="37"/>
    </row>
    <row r="440" ht="14.25">
      <c r="A440" s="37"/>
    </row>
    <row r="441" ht="14.25">
      <c r="A441" s="37"/>
    </row>
    <row r="442" ht="14.25">
      <c r="A442" s="37"/>
    </row>
    <row r="443" ht="14.25">
      <c r="A443" s="37"/>
    </row>
    <row r="444" ht="14.25">
      <c r="A444" s="37"/>
    </row>
    <row r="445" ht="14.25">
      <c r="A445" s="37"/>
    </row>
    <row r="446" ht="14.25">
      <c r="A446" s="37"/>
    </row>
    <row r="447" ht="14.25">
      <c r="A447" s="37"/>
    </row>
    <row r="448" ht="14.25">
      <c r="A448" s="37"/>
    </row>
    <row r="449" ht="14.25">
      <c r="A449" s="37"/>
    </row>
    <row r="450" ht="14.25">
      <c r="A450" s="37"/>
    </row>
    <row r="451" ht="14.25">
      <c r="A451" s="37"/>
    </row>
    <row r="452" ht="14.25">
      <c r="A452" s="37"/>
    </row>
    <row r="453" ht="14.25">
      <c r="A453" s="37"/>
    </row>
    <row r="454" ht="14.25">
      <c r="A454" s="37"/>
    </row>
    <row r="455" ht="14.25">
      <c r="A455" s="37"/>
    </row>
    <row r="456" ht="14.25">
      <c r="A456" s="37"/>
    </row>
    <row r="457" ht="14.25">
      <c r="A457" s="37"/>
    </row>
    <row r="458" ht="14.25">
      <c r="A458" s="37"/>
    </row>
    <row r="459" ht="14.25">
      <c r="A459" s="37"/>
    </row>
    <row r="460" ht="14.25">
      <c r="A460" s="37"/>
    </row>
    <row r="461" ht="14.25">
      <c r="A461" s="37"/>
    </row>
    <row r="462" ht="14.25">
      <c r="A462" s="37"/>
    </row>
    <row r="463" ht="14.25">
      <c r="A463" s="37"/>
    </row>
    <row r="464" ht="14.25">
      <c r="A464" s="37"/>
    </row>
    <row r="465" ht="14.25">
      <c r="A465" s="37"/>
    </row>
    <row r="466" ht="14.25">
      <c r="A466" s="37"/>
    </row>
    <row r="467" ht="14.25">
      <c r="A467" s="37"/>
    </row>
    <row r="468" ht="14.25">
      <c r="A468" s="37"/>
    </row>
    <row r="469" ht="14.25">
      <c r="A469" s="37"/>
    </row>
    <row r="470" ht="14.25">
      <c r="A470" s="37"/>
    </row>
    <row r="471" ht="14.25">
      <c r="A471" s="37"/>
    </row>
    <row r="472" ht="14.25">
      <c r="A472" s="37"/>
    </row>
    <row r="473" ht="14.25">
      <c r="A473" s="37"/>
    </row>
    <row r="474" ht="14.25">
      <c r="A474" s="37"/>
    </row>
    <row r="475" ht="14.25">
      <c r="A475" s="37"/>
    </row>
    <row r="476" ht="14.25">
      <c r="A476" s="37"/>
    </row>
    <row r="477" ht="14.25">
      <c r="A477" s="37"/>
    </row>
    <row r="478" ht="14.25">
      <c r="A478" s="37"/>
    </row>
    <row r="479" ht="14.25">
      <c r="A479" s="37"/>
    </row>
    <row r="480" ht="14.25">
      <c r="A480" s="37"/>
    </row>
    <row r="481" ht="14.25">
      <c r="A481" s="37"/>
    </row>
    <row r="482" ht="14.25">
      <c r="A482" s="37"/>
    </row>
    <row r="483" ht="14.25">
      <c r="A483" s="37"/>
    </row>
    <row r="484" ht="14.25">
      <c r="A484" s="37"/>
    </row>
  </sheetData>
  <sheetProtection/>
  <mergeCells count="15">
    <mergeCell ref="G4:G6"/>
    <mergeCell ref="H4:H6"/>
    <mergeCell ref="I4:K4"/>
    <mergeCell ref="I5:I6"/>
    <mergeCell ref="J5:J6"/>
    <mergeCell ref="K5:K6"/>
    <mergeCell ref="A1:F1"/>
    <mergeCell ref="B4:B6"/>
    <mergeCell ref="C5:C6"/>
    <mergeCell ref="D5:D6"/>
    <mergeCell ref="E5:E6"/>
    <mergeCell ref="F5:F6"/>
    <mergeCell ref="A4:A6"/>
    <mergeCell ref="C4:F4"/>
    <mergeCell ref="A2:F2"/>
  </mergeCells>
  <printOptions horizontalCentered="1"/>
  <pageMargins left="0.5511811023622047" right="0.7480314960629921" top="0" bottom="0" header="0.5118110236220472" footer="0.5118110236220472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Z248"/>
  <sheetViews>
    <sheetView zoomScalePageLayoutView="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H119" sqref="H119"/>
    </sheetView>
  </sheetViews>
  <sheetFormatPr defaultColWidth="9.00390625" defaultRowHeight="12.75"/>
  <cols>
    <col min="1" max="1" width="30.75390625" style="6" customWidth="1"/>
    <col min="2" max="2" width="14.125" style="6" customWidth="1"/>
    <col min="3" max="3" width="9.375" style="6" customWidth="1"/>
    <col min="4" max="4" width="10.375" style="6" customWidth="1"/>
    <col min="5" max="5" width="9.625" style="6" customWidth="1"/>
    <col min="6" max="6" width="10.875" style="6" customWidth="1"/>
    <col min="7" max="7" width="13.375" style="6" customWidth="1"/>
    <col min="8" max="9" width="10.00390625" style="6" customWidth="1"/>
    <col min="10" max="10" width="9.125" style="6" customWidth="1"/>
    <col min="11" max="11" width="10.625" style="6" customWidth="1"/>
    <col min="12" max="16384" width="9.125" style="6" customWidth="1"/>
  </cols>
  <sheetData>
    <row r="1" spans="1:11" s="7" customFormat="1" ht="36" customHeight="1">
      <c r="A1" s="172" t="s">
        <v>137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</row>
    <row r="2" spans="1:11" s="7" customFormat="1" ht="16.5" customHeight="1">
      <c r="A2" s="147" t="str">
        <f>подкормка!A2</f>
        <v>по состоянию на 28 апреля 2017 г.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</row>
    <row r="3" s="7" customFormat="1" ht="15" hidden="1">
      <c r="A3" s="10"/>
    </row>
    <row r="4" s="7" customFormat="1" ht="1.5" customHeight="1">
      <c r="A4" s="10"/>
    </row>
    <row r="5" ht="10.5" customHeight="1" hidden="1">
      <c r="A5" s="5"/>
    </row>
    <row r="6" spans="1:11" ht="18.75" customHeight="1">
      <c r="A6" s="166" t="s">
        <v>94</v>
      </c>
      <c r="B6" s="163" t="s">
        <v>125</v>
      </c>
      <c r="C6" s="128" t="s">
        <v>101</v>
      </c>
      <c r="D6" s="129"/>
      <c r="E6" s="129"/>
      <c r="F6" s="130"/>
      <c r="G6" s="163" t="s">
        <v>126</v>
      </c>
      <c r="H6" s="169" t="s">
        <v>103</v>
      </c>
      <c r="I6" s="170"/>
      <c r="J6" s="170"/>
      <c r="K6" s="171"/>
    </row>
    <row r="7" spans="1:11" ht="6.75" customHeight="1">
      <c r="A7" s="167"/>
      <c r="B7" s="164"/>
      <c r="C7" s="148" t="s">
        <v>110</v>
      </c>
      <c r="D7" s="148" t="s">
        <v>108</v>
      </c>
      <c r="E7" s="148" t="s">
        <v>98</v>
      </c>
      <c r="F7" s="148" t="s">
        <v>111</v>
      </c>
      <c r="G7" s="164"/>
      <c r="H7" s="148" t="s">
        <v>110</v>
      </c>
      <c r="I7" s="148" t="s">
        <v>108</v>
      </c>
      <c r="J7" s="148" t="s">
        <v>98</v>
      </c>
      <c r="K7" s="148" t="s">
        <v>111</v>
      </c>
    </row>
    <row r="8" spans="1:11" ht="35.25" customHeight="1">
      <c r="A8" s="168"/>
      <c r="B8" s="165"/>
      <c r="C8" s="150"/>
      <c r="D8" s="150"/>
      <c r="E8" s="150"/>
      <c r="F8" s="150"/>
      <c r="G8" s="165"/>
      <c r="H8" s="150"/>
      <c r="I8" s="150"/>
      <c r="J8" s="150"/>
      <c r="K8" s="150"/>
    </row>
    <row r="9" spans="1:11" s="7" customFormat="1" ht="15">
      <c r="A9" s="139" t="s">
        <v>0</v>
      </c>
      <c r="B9" s="101">
        <v>335.9</v>
      </c>
      <c r="C9" s="100">
        <f>C10+C29+C40+C49+C57+C72+C79+C96</f>
        <v>44.6</v>
      </c>
      <c r="D9" s="100">
        <f>IF(C9&gt;0,C9/B9*100,"")</f>
        <v>13.3</v>
      </c>
      <c r="E9" s="100">
        <v>47.4</v>
      </c>
      <c r="F9" s="137">
        <f>C9-E9</f>
        <v>-2.8</v>
      </c>
      <c r="G9" s="43">
        <v>203.7</v>
      </c>
      <c r="H9" s="100">
        <f>H10+H29+H40+H49+H57+H72+H79+H96</f>
        <v>43.2</v>
      </c>
      <c r="I9" s="100">
        <f>IF(H9&gt;0,H9/G9*100,"")</f>
        <v>21.2</v>
      </c>
      <c r="J9" s="38">
        <v>44.4</v>
      </c>
      <c r="K9" s="15">
        <f>H9-J9</f>
        <v>-1.2</v>
      </c>
    </row>
    <row r="10" spans="1:11" s="7" customFormat="1" ht="15">
      <c r="A10" s="140" t="s">
        <v>1</v>
      </c>
      <c r="B10" s="104">
        <v>106.7</v>
      </c>
      <c r="C10" s="103">
        <f>SUM(C11:C27)</f>
        <v>20</v>
      </c>
      <c r="D10" s="103">
        <f aca="true" t="shared" si="0" ref="D10:D73">IF(C10&gt;0,C10/B10*100,"")</f>
        <v>18.7</v>
      </c>
      <c r="E10" s="103">
        <v>15.2</v>
      </c>
      <c r="F10" s="113">
        <f aca="true" t="shared" si="1" ref="F10:F73">C10-E10</f>
        <v>4.8</v>
      </c>
      <c r="G10" s="25">
        <v>24.8</v>
      </c>
      <c r="H10" s="103">
        <f>SUM(H11:H27)</f>
        <v>1.6</v>
      </c>
      <c r="I10" s="105">
        <f aca="true" t="shared" si="2" ref="I10:I73">IF(H10&gt;0,H10/G10*100,"")</f>
        <v>6.45</v>
      </c>
      <c r="J10" s="27">
        <v>0.8</v>
      </c>
      <c r="K10" s="17">
        <f aca="true" t="shared" si="3" ref="K10:K73">H10-J10</f>
        <v>0.8</v>
      </c>
    </row>
    <row r="11" spans="1:11" ht="14.25">
      <c r="A11" s="141" t="s">
        <v>2</v>
      </c>
      <c r="B11" s="108">
        <v>1.5</v>
      </c>
      <c r="C11" s="107">
        <v>1</v>
      </c>
      <c r="D11" s="107">
        <f t="shared" si="0"/>
        <v>66.7</v>
      </c>
      <c r="E11" s="28">
        <v>0.6</v>
      </c>
      <c r="F11" s="111">
        <f t="shared" si="1"/>
        <v>0.4</v>
      </c>
      <c r="G11" s="39">
        <v>3.2</v>
      </c>
      <c r="H11" s="28">
        <v>0.4</v>
      </c>
      <c r="I11" s="28">
        <f t="shared" si="2"/>
        <v>12.5</v>
      </c>
      <c r="J11" s="28">
        <v>0.2</v>
      </c>
      <c r="K11" s="19">
        <f t="shared" si="3"/>
        <v>0.2</v>
      </c>
    </row>
    <row r="12" spans="1:11" ht="14.25">
      <c r="A12" s="141" t="s">
        <v>3</v>
      </c>
      <c r="B12" s="108">
        <v>25.6</v>
      </c>
      <c r="C12" s="107">
        <v>14.9</v>
      </c>
      <c r="D12" s="28">
        <f t="shared" si="0"/>
        <v>58.2</v>
      </c>
      <c r="E12" s="28">
        <v>10.8</v>
      </c>
      <c r="F12" s="111">
        <f t="shared" si="1"/>
        <v>4.1</v>
      </c>
      <c r="G12" s="39">
        <v>0.9</v>
      </c>
      <c r="H12" s="107">
        <v>0.1</v>
      </c>
      <c r="I12" s="28">
        <f t="shared" si="2"/>
        <v>11.1</v>
      </c>
      <c r="J12" s="28">
        <v>0.1</v>
      </c>
      <c r="K12" s="19">
        <f t="shared" si="3"/>
        <v>0</v>
      </c>
    </row>
    <row r="13" spans="1:11" ht="14.25" hidden="1">
      <c r="A13" s="141" t="s">
        <v>4</v>
      </c>
      <c r="B13" s="26">
        <v>3.7</v>
      </c>
      <c r="C13" s="28"/>
      <c r="D13" s="28">
        <f t="shared" si="0"/>
      </c>
      <c r="E13" s="28"/>
      <c r="F13" s="111">
        <f t="shared" si="1"/>
        <v>0</v>
      </c>
      <c r="G13" s="39">
        <v>0.9</v>
      </c>
      <c r="H13" s="28"/>
      <c r="I13" s="28">
        <f t="shared" si="2"/>
      </c>
      <c r="J13" s="28"/>
      <c r="K13" s="19">
        <f t="shared" si="3"/>
        <v>0</v>
      </c>
    </row>
    <row r="14" spans="1:11" ht="14.25">
      <c r="A14" s="141" t="s">
        <v>5</v>
      </c>
      <c r="B14" s="26">
        <v>5.5</v>
      </c>
      <c r="C14" s="28">
        <v>0.1</v>
      </c>
      <c r="D14" s="28">
        <f t="shared" si="0"/>
        <v>1.8</v>
      </c>
      <c r="E14" s="28">
        <v>0.8</v>
      </c>
      <c r="F14" s="111">
        <f t="shared" si="1"/>
        <v>-0.7</v>
      </c>
      <c r="G14" s="39">
        <v>2.3</v>
      </c>
      <c r="H14" s="28">
        <v>0.3</v>
      </c>
      <c r="I14" s="28">
        <f t="shared" si="2"/>
        <v>13</v>
      </c>
      <c r="J14" s="28">
        <v>0.1</v>
      </c>
      <c r="K14" s="19">
        <f t="shared" si="3"/>
        <v>0.2</v>
      </c>
    </row>
    <row r="15" spans="1:11" ht="14.25" hidden="1">
      <c r="A15" s="141" t="s">
        <v>6</v>
      </c>
      <c r="B15" s="26">
        <v>1.5</v>
      </c>
      <c r="C15" s="28"/>
      <c r="D15" s="28">
        <f t="shared" si="0"/>
      </c>
      <c r="E15" s="28"/>
      <c r="F15" s="111">
        <f t="shared" si="1"/>
        <v>0</v>
      </c>
      <c r="G15" s="39">
        <v>0.3</v>
      </c>
      <c r="H15" s="28"/>
      <c r="I15" s="28">
        <f t="shared" si="2"/>
      </c>
      <c r="J15" s="28"/>
      <c r="K15" s="19">
        <f t="shared" si="3"/>
        <v>0</v>
      </c>
    </row>
    <row r="16" spans="1:11" ht="14.25">
      <c r="A16" s="141" t="s">
        <v>7</v>
      </c>
      <c r="B16" s="26">
        <v>2.9</v>
      </c>
      <c r="C16" s="28">
        <v>0.2</v>
      </c>
      <c r="D16" s="28">
        <f t="shared" si="0"/>
        <v>6.9</v>
      </c>
      <c r="E16" s="28"/>
      <c r="F16" s="111">
        <f t="shared" si="1"/>
        <v>0.2</v>
      </c>
      <c r="G16" s="39">
        <v>0.8</v>
      </c>
      <c r="H16" s="28">
        <v>0.1</v>
      </c>
      <c r="I16" s="28">
        <f t="shared" si="2"/>
        <v>12.5</v>
      </c>
      <c r="J16" s="28"/>
      <c r="K16" s="19">
        <f t="shared" si="3"/>
        <v>0.1</v>
      </c>
    </row>
    <row r="17" spans="1:12" ht="14.25" hidden="1">
      <c r="A17" s="141" t="s">
        <v>8</v>
      </c>
      <c r="B17" s="26">
        <v>1.7</v>
      </c>
      <c r="C17" s="28"/>
      <c r="D17" s="28">
        <f t="shared" si="0"/>
      </c>
      <c r="E17" s="28"/>
      <c r="F17" s="111">
        <f t="shared" si="1"/>
        <v>0</v>
      </c>
      <c r="G17" s="39">
        <v>0.3</v>
      </c>
      <c r="H17" s="28"/>
      <c r="I17" s="28">
        <f t="shared" si="2"/>
      </c>
      <c r="J17" s="28"/>
      <c r="K17" s="19">
        <f t="shared" si="3"/>
        <v>0</v>
      </c>
      <c r="L17" s="6" t="s">
        <v>123</v>
      </c>
    </row>
    <row r="18" spans="1:11" ht="14.25">
      <c r="A18" s="141" t="s">
        <v>9</v>
      </c>
      <c r="B18" s="26">
        <v>1.5</v>
      </c>
      <c r="C18" s="28">
        <v>0.7</v>
      </c>
      <c r="D18" s="28">
        <f t="shared" si="0"/>
        <v>46.7</v>
      </c>
      <c r="E18" s="28">
        <v>0.9</v>
      </c>
      <c r="F18" s="111">
        <f t="shared" si="1"/>
        <v>-0.2</v>
      </c>
      <c r="G18" s="39">
        <v>0.3</v>
      </c>
      <c r="H18" s="28">
        <v>0.1</v>
      </c>
      <c r="I18" s="28">
        <f t="shared" si="2"/>
        <v>33.3</v>
      </c>
      <c r="J18" s="28">
        <v>0.1</v>
      </c>
      <c r="K18" s="19">
        <f t="shared" si="3"/>
        <v>0</v>
      </c>
    </row>
    <row r="19" spans="1:11" ht="14.25">
      <c r="A19" s="141" t="s">
        <v>10</v>
      </c>
      <c r="B19" s="26">
        <v>5.8</v>
      </c>
      <c r="C19" s="28">
        <v>1.4</v>
      </c>
      <c r="D19" s="28">
        <f t="shared" si="0"/>
        <v>24.1</v>
      </c>
      <c r="E19" s="28">
        <v>0.4</v>
      </c>
      <c r="F19" s="111">
        <f t="shared" si="1"/>
        <v>1</v>
      </c>
      <c r="G19" s="39">
        <v>1.6</v>
      </c>
      <c r="H19" s="28"/>
      <c r="I19" s="28">
        <f t="shared" si="2"/>
      </c>
      <c r="J19" s="28"/>
      <c r="K19" s="19">
        <f t="shared" si="3"/>
        <v>0</v>
      </c>
    </row>
    <row r="20" spans="1:11" ht="14.25">
      <c r="A20" s="141" t="s">
        <v>61</v>
      </c>
      <c r="B20" s="26">
        <v>15.6</v>
      </c>
      <c r="C20" s="28"/>
      <c r="D20" s="28">
        <f t="shared" si="0"/>
      </c>
      <c r="E20" s="28">
        <v>0.02</v>
      </c>
      <c r="F20" s="111">
        <f t="shared" si="1"/>
        <v>0</v>
      </c>
      <c r="G20" s="39">
        <v>7.8</v>
      </c>
      <c r="H20" s="28">
        <v>0.4</v>
      </c>
      <c r="I20" s="28">
        <f t="shared" si="2"/>
        <v>5.1</v>
      </c>
      <c r="J20" s="28">
        <v>0.1</v>
      </c>
      <c r="K20" s="19">
        <f t="shared" si="3"/>
        <v>0.3</v>
      </c>
    </row>
    <row r="21" spans="1:11" ht="14.25" hidden="1">
      <c r="A21" s="141" t="s">
        <v>11</v>
      </c>
      <c r="B21" s="26">
        <v>3</v>
      </c>
      <c r="C21" s="28"/>
      <c r="D21" s="28">
        <f t="shared" si="0"/>
      </c>
      <c r="E21" s="28"/>
      <c r="F21" s="111">
        <f t="shared" si="1"/>
        <v>0</v>
      </c>
      <c r="G21" s="39">
        <v>1.37</v>
      </c>
      <c r="H21" s="28"/>
      <c r="I21" s="28">
        <f t="shared" si="2"/>
      </c>
      <c r="J21" s="28"/>
      <c r="K21" s="19">
        <f t="shared" si="3"/>
        <v>0</v>
      </c>
    </row>
    <row r="22" spans="1:11" ht="14.25">
      <c r="A22" s="141" t="s">
        <v>12</v>
      </c>
      <c r="B22" s="26">
        <v>5.2</v>
      </c>
      <c r="C22" s="46">
        <v>0.03</v>
      </c>
      <c r="D22" s="28">
        <f t="shared" si="0"/>
        <v>0.6</v>
      </c>
      <c r="E22" s="28"/>
      <c r="F22" s="111">
        <f t="shared" si="1"/>
        <v>0</v>
      </c>
      <c r="G22" s="39">
        <v>0.9</v>
      </c>
      <c r="H22" s="46">
        <v>0.01</v>
      </c>
      <c r="I22" s="28">
        <f t="shared" si="2"/>
        <v>1.1</v>
      </c>
      <c r="J22" s="28"/>
      <c r="K22" s="19">
        <f t="shared" si="3"/>
        <v>0</v>
      </c>
    </row>
    <row r="23" spans="1:11" ht="14.25">
      <c r="A23" s="141" t="s">
        <v>13</v>
      </c>
      <c r="B23" s="26">
        <v>2.8</v>
      </c>
      <c r="C23" s="46">
        <v>0.04</v>
      </c>
      <c r="D23" s="28">
        <f t="shared" si="0"/>
        <v>1.4</v>
      </c>
      <c r="E23" s="28"/>
      <c r="F23" s="111">
        <f t="shared" si="1"/>
        <v>0</v>
      </c>
      <c r="G23" s="39">
        <v>0.5</v>
      </c>
      <c r="H23" s="46">
        <v>0.01</v>
      </c>
      <c r="I23" s="28">
        <f t="shared" si="2"/>
        <v>2</v>
      </c>
      <c r="J23" s="28"/>
      <c r="K23" s="19">
        <f t="shared" si="3"/>
        <v>0</v>
      </c>
    </row>
    <row r="24" spans="1:11" ht="14.25" hidden="1">
      <c r="A24" s="141" t="s">
        <v>14</v>
      </c>
      <c r="B24" s="26">
        <v>5.03</v>
      </c>
      <c r="C24" s="28"/>
      <c r="D24" s="28">
        <f t="shared" si="0"/>
      </c>
      <c r="E24" s="28">
        <v>0.3</v>
      </c>
      <c r="F24" s="111">
        <f t="shared" si="1"/>
        <v>-0.3</v>
      </c>
      <c r="G24" s="39">
        <v>0.5</v>
      </c>
      <c r="H24" s="28"/>
      <c r="I24" s="28">
        <f t="shared" si="2"/>
      </c>
      <c r="J24" s="28">
        <v>0.1</v>
      </c>
      <c r="K24" s="19">
        <f t="shared" si="3"/>
        <v>-0.1</v>
      </c>
    </row>
    <row r="25" spans="1:11" ht="14.25">
      <c r="A25" s="141" t="s">
        <v>15</v>
      </c>
      <c r="B25" s="26">
        <v>8.4</v>
      </c>
      <c r="C25" s="28"/>
      <c r="D25" s="28">
        <f t="shared" si="0"/>
      </c>
      <c r="E25" s="28"/>
      <c r="F25" s="111">
        <f t="shared" si="1"/>
        <v>0</v>
      </c>
      <c r="G25" s="39">
        <v>1</v>
      </c>
      <c r="H25" s="28">
        <v>0.1</v>
      </c>
      <c r="I25" s="28">
        <f t="shared" si="2"/>
        <v>10</v>
      </c>
      <c r="J25" s="28"/>
      <c r="K25" s="19">
        <f t="shared" si="3"/>
        <v>0.1</v>
      </c>
    </row>
    <row r="26" spans="1:11" ht="14.25">
      <c r="A26" s="141" t="s">
        <v>16</v>
      </c>
      <c r="B26" s="26">
        <v>11.7</v>
      </c>
      <c r="C26" s="28">
        <v>1.6</v>
      </c>
      <c r="D26" s="28">
        <f t="shared" si="0"/>
        <v>13.7</v>
      </c>
      <c r="E26" s="28">
        <v>1.4</v>
      </c>
      <c r="F26" s="111">
        <f t="shared" si="1"/>
        <v>0.2</v>
      </c>
      <c r="G26" s="39">
        <v>1.2</v>
      </c>
      <c r="H26" s="28">
        <v>0.1</v>
      </c>
      <c r="I26" s="28">
        <f t="shared" si="2"/>
        <v>8.3</v>
      </c>
      <c r="J26" s="28">
        <v>0.06</v>
      </c>
      <c r="K26" s="19">
        <f t="shared" si="3"/>
        <v>0</v>
      </c>
    </row>
    <row r="27" spans="1:11" ht="14.25" hidden="1">
      <c r="A27" s="141" t="s">
        <v>17</v>
      </c>
      <c r="B27" s="26">
        <v>3.2</v>
      </c>
      <c r="C27" s="28">
        <v>0</v>
      </c>
      <c r="D27" s="28">
        <f t="shared" si="0"/>
      </c>
      <c r="E27" s="28"/>
      <c r="F27" s="111">
        <f t="shared" si="1"/>
        <v>0</v>
      </c>
      <c r="G27" s="39">
        <v>0.9</v>
      </c>
      <c r="H27" s="28">
        <v>0</v>
      </c>
      <c r="I27" s="28">
        <f t="shared" si="2"/>
      </c>
      <c r="J27" s="28"/>
      <c r="K27" s="19">
        <f t="shared" si="3"/>
        <v>0</v>
      </c>
    </row>
    <row r="28" spans="1:11" ht="14.25" hidden="1">
      <c r="A28" s="141"/>
      <c r="B28" s="26">
        <v>0</v>
      </c>
      <c r="C28" s="28"/>
      <c r="D28" s="28">
        <f t="shared" si="0"/>
      </c>
      <c r="E28" s="28"/>
      <c r="F28" s="111">
        <f t="shared" si="1"/>
        <v>0</v>
      </c>
      <c r="G28" s="26">
        <v>0</v>
      </c>
      <c r="H28" s="28"/>
      <c r="I28" s="28">
        <f t="shared" si="2"/>
      </c>
      <c r="J28" s="28">
        <v>0</v>
      </c>
      <c r="K28" s="19">
        <f t="shared" si="3"/>
        <v>0</v>
      </c>
    </row>
    <row r="29" spans="1:11" s="7" customFormat="1" ht="15">
      <c r="A29" s="140" t="s">
        <v>18</v>
      </c>
      <c r="B29" s="25">
        <v>21.6</v>
      </c>
      <c r="C29" s="27">
        <f>SUM(C30:C39)-C33</f>
        <v>0.1</v>
      </c>
      <c r="D29" s="27">
        <f t="shared" si="0"/>
        <v>0.5</v>
      </c>
      <c r="E29" s="27">
        <v>0.8</v>
      </c>
      <c r="F29" s="113">
        <f t="shared" si="1"/>
        <v>-0.7</v>
      </c>
      <c r="G29" s="44">
        <v>6.2</v>
      </c>
      <c r="H29" s="27">
        <f>SUM(H30:H39)-H33</f>
        <v>0.1</v>
      </c>
      <c r="I29" s="27">
        <f t="shared" si="2"/>
        <v>1.6</v>
      </c>
      <c r="J29" s="27">
        <v>0.1</v>
      </c>
      <c r="K29" s="17">
        <f t="shared" si="3"/>
        <v>0</v>
      </c>
    </row>
    <row r="30" spans="1:11" ht="15" hidden="1">
      <c r="A30" s="141" t="s">
        <v>62</v>
      </c>
      <c r="B30" s="108">
        <v>0.4</v>
      </c>
      <c r="C30" s="107"/>
      <c r="D30" s="103">
        <f t="shared" si="0"/>
      </c>
      <c r="E30" s="107"/>
      <c r="F30" s="111">
        <f t="shared" si="1"/>
        <v>0</v>
      </c>
      <c r="G30" s="39">
        <v>0.02</v>
      </c>
      <c r="H30" s="107"/>
      <c r="I30" s="103">
        <f t="shared" si="2"/>
      </c>
      <c r="J30" s="28"/>
      <c r="K30" s="19">
        <f t="shared" si="3"/>
        <v>0</v>
      </c>
    </row>
    <row r="31" spans="1:11" ht="15" hidden="1">
      <c r="A31" s="141" t="s">
        <v>19</v>
      </c>
      <c r="B31" s="108">
        <v>0.6</v>
      </c>
      <c r="C31" s="107"/>
      <c r="D31" s="103">
        <f t="shared" si="0"/>
      </c>
      <c r="E31" s="107"/>
      <c r="F31" s="111">
        <f t="shared" si="1"/>
        <v>0</v>
      </c>
      <c r="G31" s="39">
        <v>0.1</v>
      </c>
      <c r="H31" s="107"/>
      <c r="I31" s="103">
        <f t="shared" si="2"/>
      </c>
      <c r="J31" s="28"/>
      <c r="K31" s="19">
        <f t="shared" si="3"/>
        <v>0</v>
      </c>
    </row>
    <row r="32" spans="1:11" ht="15" hidden="1">
      <c r="A32" s="141" t="s">
        <v>20</v>
      </c>
      <c r="B32" s="108">
        <v>1.6</v>
      </c>
      <c r="C32" s="107"/>
      <c r="D32" s="103">
        <f t="shared" si="0"/>
      </c>
      <c r="E32" s="107"/>
      <c r="F32" s="111">
        <f t="shared" si="1"/>
        <v>0</v>
      </c>
      <c r="G32" s="39">
        <v>0.05</v>
      </c>
      <c r="H32" s="107"/>
      <c r="I32" s="103">
        <f t="shared" si="2"/>
      </c>
      <c r="J32" s="28"/>
      <c r="K32" s="19">
        <f t="shared" si="3"/>
        <v>0</v>
      </c>
    </row>
    <row r="33" spans="1:11" ht="15" hidden="1">
      <c r="A33" s="141" t="s">
        <v>127</v>
      </c>
      <c r="B33" s="108">
        <v>0</v>
      </c>
      <c r="C33" s="107"/>
      <c r="D33" s="103">
        <f t="shared" si="0"/>
      </c>
      <c r="E33" s="107"/>
      <c r="F33" s="111">
        <f t="shared" si="1"/>
        <v>0</v>
      </c>
      <c r="G33" s="39">
        <v>0</v>
      </c>
      <c r="H33" s="107"/>
      <c r="I33" s="103">
        <f t="shared" si="2"/>
      </c>
      <c r="J33" s="28"/>
      <c r="K33" s="19">
        <f t="shared" si="3"/>
        <v>0</v>
      </c>
    </row>
    <row r="34" spans="1:11" ht="15" hidden="1">
      <c r="A34" s="141" t="s">
        <v>21</v>
      </c>
      <c r="B34" s="108">
        <v>3.1</v>
      </c>
      <c r="C34" s="107"/>
      <c r="D34" s="103">
        <f t="shared" si="0"/>
      </c>
      <c r="E34" s="107"/>
      <c r="F34" s="111">
        <f t="shared" si="1"/>
        <v>0</v>
      </c>
      <c r="G34" s="39">
        <v>0.2</v>
      </c>
      <c r="H34" s="107"/>
      <c r="I34" s="103">
        <f t="shared" si="2"/>
      </c>
      <c r="J34" s="28"/>
      <c r="K34" s="19">
        <f t="shared" si="3"/>
        <v>0</v>
      </c>
    </row>
    <row r="35" spans="1:11" ht="14.25">
      <c r="A35" s="141" t="s">
        <v>64</v>
      </c>
      <c r="B35" s="108">
        <v>3.3</v>
      </c>
      <c r="C35" s="107">
        <v>0.1</v>
      </c>
      <c r="D35" s="28">
        <f t="shared" si="0"/>
        <v>3</v>
      </c>
      <c r="E35" s="28">
        <v>0.8</v>
      </c>
      <c r="F35" s="111">
        <f t="shared" si="1"/>
        <v>-0.7</v>
      </c>
      <c r="G35" s="39">
        <v>1.1</v>
      </c>
      <c r="H35" s="28">
        <v>0.1</v>
      </c>
      <c r="I35" s="28">
        <f>IF(H35&gt;0,H35/G35*100,"")</f>
        <v>9.1</v>
      </c>
      <c r="J35" s="28">
        <v>0.1</v>
      </c>
      <c r="K35" s="19">
        <f t="shared" si="3"/>
        <v>0</v>
      </c>
    </row>
    <row r="36" spans="1:11" ht="15" hidden="1">
      <c r="A36" s="141" t="s">
        <v>22</v>
      </c>
      <c r="B36" s="108">
        <v>4.8</v>
      </c>
      <c r="C36" s="107"/>
      <c r="D36" s="103">
        <f t="shared" si="0"/>
      </c>
      <c r="E36" s="107"/>
      <c r="F36" s="111">
        <f t="shared" si="1"/>
        <v>0</v>
      </c>
      <c r="G36" s="39">
        <v>2.6</v>
      </c>
      <c r="H36" s="107"/>
      <c r="I36" s="103">
        <f t="shared" si="2"/>
      </c>
      <c r="J36" s="28"/>
      <c r="K36" s="19">
        <f t="shared" si="3"/>
        <v>0</v>
      </c>
    </row>
    <row r="37" spans="1:11" ht="15" hidden="1">
      <c r="A37" s="141" t="s">
        <v>23</v>
      </c>
      <c r="B37" s="108">
        <v>0</v>
      </c>
      <c r="C37" s="107"/>
      <c r="D37" s="103">
        <f t="shared" si="0"/>
      </c>
      <c r="E37" s="107"/>
      <c r="F37" s="111">
        <f t="shared" si="1"/>
        <v>0</v>
      </c>
      <c r="G37" s="39">
        <v>0</v>
      </c>
      <c r="H37" s="107"/>
      <c r="I37" s="103">
        <f t="shared" si="2"/>
      </c>
      <c r="J37" s="28"/>
      <c r="K37" s="19">
        <f t="shared" si="3"/>
        <v>0</v>
      </c>
    </row>
    <row r="38" spans="1:11" ht="15" hidden="1">
      <c r="A38" s="141" t="s">
        <v>24</v>
      </c>
      <c r="B38" s="108">
        <v>6</v>
      </c>
      <c r="C38" s="107"/>
      <c r="D38" s="103">
        <f t="shared" si="0"/>
      </c>
      <c r="E38" s="107"/>
      <c r="F38" s="111">
        <f t="shared" si="1"/>
        <v>0</v>
      </c>
      <c r="G38" s="39">
        <v>1.9</v>
      </c>
      <c r="H38" s="107"/>
      <c r="I38" s="103">
        <f t="shared" si="2"/>
      </c>
      <c r="J38" s="28"/>
      <c r="K38" s="19">
        <f t="shared" si="3"/>
        <v>0</v>
      </c>
    </row>
    <row r="39" spans="1:11" s="7" customFormat="1" ht="15" hidden="1">
      <c r="A39" s="141" t="s">
        <v>25</v>
      </c>
      <c r="B39" s="108">
        <v>1.8</v>
      </c>
      <c r="C39" s="107"/>
      <c r="D39" s="103">
        <f t="shared" si="0"/>
      </c>
      <c r="E39" s="107"/>
      <c r="F39" s="111">
        <f t="shared" si="1"/>
        <v>0</v>
      </c>
      <c r="G39" s="26">
        <v>0.26</v>
      </c>
      <c r="H39" s="107"/>
      <c r="I39" s="103">
        <f t="shared" si="2"/>
      </c>
      <c r="J39" s="28">
        <v>10.6</v>
      </c>
      <c r="K39" s="19">
        <f t="shared" si="3"/>
        <v>-10.6</v>
      </c>
    </row>
    <row r="40" spans="1:11" s="7" customFormat="1" ht="15">
      <c r="A40" s="140" t="s">
        <v>65</v>
      </c>
      <c r="B40" s="25">
        <v>26.3</v>
      </c>
      <c r="C40" s="27">
        <f>SUM(C41:C48)</f>
        <v>15.1</v>
      </c>
      <c r="D40" s="27">
        <f t="shared" si="0"/>
        <v>57.4</v>
      </c>
      <c r="E40" s="27">
        <f>SUM(E41:E48)</f>
        <v>18.2</v>
      </c>
      <c r="F40" s="113">
        <f t="shared" si="1"/>
        <v>-3.1</v>
      </c>
      <c r="G40" s="44">
        <v>89.6</v>
      </c>
      <c r="H40" s="27">
        <f>SUM(H41:H48)</f>
        <v>33.5</v>
      </c>
      <c r="I40" s="27">
        <f t="shared" si="2"/>
        <v>37.4</v>
      </c>
      <c r="J40" s="27">
        <f>SUM(J41:J48)</f>
        <v>30.5</v>
      </c>
      <c r="K40" s="17">
        <f t="shared" si="3"/>
        <v>3</v>
      </c>
    </row>
    <row r="41" spans="1:11" ht="14.25">
      <c r="A41" s="141" t="s">
        <v>66</v>
      </c>
      <c r="B41" s="108">
        <v>0.1</v>
      </c>
      <c r="C41" s="107">
        <v>0.1</v>
      </c>
      <c r="D41" s="107">
        <f t="shared" si="0"/>
        <v>100</v>
      </c>
      <c r="E41" s="107">
        <v>0.1</v>
      </c>
      <c r="F41" s="111">
        <f t="shared" si="1"/>
        <v>0</v>
      </c>
      <c r="G41" s="39">
        <v>0.2</v>
      </c>
      <c r="H41" s="28">
        <v>0.1</v>
      </c>
      <c r="I41" s="107">
        <f t="shared" si="2"/>
        <v>50</v>
      </c>
      <c r="J41" s="28">
        <v>0.1</v>
      </c>
      <c r="K41" s="19">
        <f t="shared" si="3"/>
        <v>0</v>
      </c>
    </row>
    <row r="42" spans="1:11" ht="14.25">
      <c r="A42" s="141" t="s">
        <v>69</v>
      </c>
      <c r="B42" s="108">
        <v>0.5</v>
      </c>
      <c r="C42" s="107">
        <v>0.2</v>
      </c>
      <c r="D42" s="107">
        <f t="shared" si="0"/>
        <v>40</v>
      </c>
      <c r="E42" s="107">
        <v>0.1</v>
      </c>
      <c r="F42" s="111">
        <f t="shared" si="1"/>
        <v>0.1</v>
      </c>
      <c r="G42" s="39">
        <v>0.5</v>
      </c>
      <c r="H42" s="28">
        <v>0.1</v>
      </c>
      <c r="I42" s="107">
        <f t="shared" si="2"/>
        <v>20</v>
      </c>
      <c r="J42" s="28">
        <v>0.2</v>
      </c>
      <c r="K42" s="19">
        <f t="shared" si="3"/>
        <v>-0.1</v>
      </c>
    </row>
    <row r="43" spans="1:13" ht="14.25">
      <c r="A43" s="141" t="s">
        <v>99</v>
      </c>
      <c r="B43" s="108">
        <v>0.6</v>
      </c>
      <c r="C43" s="107">
        <v>0.6</v>
      </c>
      <c r="D43" s="107">
        <f t="shared" si="0"/>
        <v>100</v>
      </c>
      <c r="E43" s="107">
        <v>0.7</v>
      </c>
      <c r="F43" s="111">
        <f t="shared" si="1"/>
        <v>-0.1</v>
      </c>
      <c r="G43" s="39">
        <v>2.437</v>
      </c>
      <c r="H43" s="28">
        <v>0.8</v>
      </c>
      <c r="I43" s="107">
        <f>IF(H43&gt;0,H43/G43*100,"")</f>
        <v>32.8</v>
      </c>
      <c r="J43" s="28">
        <v>0.9</v>
      </c>
      <c r="K43" s="19">
        <f t="shared" si="3"/>
        <v>-0.1</v>
      </c>
      <c r="M43" s="21"/>
    </row>
    <row r="44" spans="1:11" ht="14.25">
      <c r="A44" s="141" t="s">
        <v>26</v>
      </c>
      <c r="B44" s="112">
        <v>7.9</v>
      </c>
      <c r="C44" s="107">
        <v>4.4</v>
      </c>
      <c r="D44" s="107">
        <f t="shared" si="0"/>
        <v>55.7</v>
      </c>
      <c r="E44" s="107">
        <v>6.4</v>
      </c>
      <c r="F44" s="111">
        <f t="shared" si="1"/>
        <v>-2</v>
      </c>
      <c r="G44" s="39">
        <v>26.3</v>
      </c>
      <c r="H44" s="28">
        <v>22.2</v>
      </c>
      <c r="I44" s="28">
        <f>IF(H44&gt;0,H44/G44*100,"")</f>
        <v>84.4</v>
      </c>
      <c r="J44" s="28">
        <v>17.7</v>
      </c>
      <c r="K44" s="19">
        <f t="shared" si="3"/>
        <v>4.5</v>
      </c>
    </row>
    <row r="45" spans="1:11" ht="14.25">
      <c r="A45" s="141" t="s">
        <v>28</v>
      </c>
      <c r="B45" s="108">
        <v>9.7</v>
      </c>
      <c r="C45" s="107">
        <v>4.7</v>
      </c>
      <c r="D45" s="107">
        <f t="shared" si="0"/>
        <v>48.5</v>
      </c>
      <c r="E45" s="107">
        <v>5.1</v>
      </c>
      <c r="F45" s="111">
        <f t="shared" si="1"/>
        <v>-0.4</v>
      </c>
      <c r="G45" s="39">
        <v>15.9</v>
      </c>
      <c r="H45" s="28">
        <v>5.2</v>
      </c>
      <c r="I45" s="107">
        <f>IF(H45&gt;0,H45/G45*100,"")</f>
        <v>32.7</v>
      </c>
      <c r="J45" s="28">
        <v>3.2</v>
      </c>
      <c r="K45" s="19">
        <f t="shared" si="3"/>
        <v>2</v>
      </c>
    </row>
    <row r="46" spans="1:11" s="7" customFormat="1" ht="15" hidden="1">
      <c r="A46" s="141" t="s">
        <v>29</v>
      </c>
      <c r="B46" s="108">
        <v>2.2</v>
      </c>
      <c r="C46" s="107"/>
      <c r="D46" s="107">
        <f t="shared" si="0"/>
      </c>
      <c r="E46" s="107"/>
      <c r="F46" s="111">
        <f t="shared" si="1"/>
        <v>0</v>
      </c>
      <c r="G46" s="39">
        <v>32.6</v>
      </c>
      <c r="H46" s="28"/>
      <c r="I46" s="107">
        <f t="shared" si="2"/>
      </c>
      <c r="J46" s="28"/>
      <c r="K46" s="19">
        <f t="shared" si="3"/>
        <v>0</v>
      </c>
    </row>
    <row r="47" spans="1:11" ht="14.25">
      <c r="A47" s="141" t="s">
        <v>30</v>
      </c>
      <c r="B47" s="108">
        <v>5.8</v>
      </c>
      <c r="C47" s="107">
        <v>5.1</v>
      </c>
      <c r="D47" s="53">
        <f t="shared" si="0"/>
        <v>87.9</v>
      </c>
      <c r="E47" s="107">
        <v>5.8</v>
      </c>
      <c r="F47" s="111">
        <f t="shared" si="1"/>
        <v>-0.7</v>
      </c>
      <c r="G47" s="39">
        <v>11.7</v>
      </c>
      <c r="H47" s="28">
        <v>5.1</v>
      </c>
      <c r="I47" s="107">
        <f>IF(H47&gt;0,H47/G47*100,"")</f>
        <v>43.6</v>
      </c>
      <c r="J47" s="28">
        <v>8.4</v>
      </c>
      <c r="K47" s="19">
        <f t="shared" si="3"/>
        <v>-3.3</v>
      </c>
    </row>
    <row r="48" spans="1:26" ht="14.25" hidden="1">
      <c r="A48" s="141" t="s">
        <v>100</v>
      </c>
      <c r="B48" s="108">
        <v>0</v>
      </c>
      <c r="C48" s="107"/>
      <c r="D48" s="107">
        <f t="shared" si="0"/>
      </c>
      <c r="E48" s="107"/>
      <c r="F48" s="111">
        <f t="shared" si="1"/>
        <v>0</v>
      </c>
      <c r="G48" s="39">
        <v>0</v>
      </c>
      <c r="H48" s="28"/>
      <c r="I48" s="107">
        <f t="shared" si="2"/>
      </c>
      <c r="J48" s="28"/>
      <c r="K48" s="19">
        <f t="shared" si="3"/>
        <v>0</v>
      </c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spans="1:26" s="98" customFormat="1" ht="15">
      <c r="A49" s="140" t="s">
        <v>128</v>
      </c>
      <c r="B49" s="25">
        <v>19.5</v>
      </c>
      <c r="C49" s="27">
        <f>SUM(C50:C56)</f>
        <v>8.6</v>
      </c>
      <c r="D49" s="27">
        <f t="shared" si="0"/>
        <v>44.1</v>
      </c>
      <c r="E49" s="27">
        <v>11.4</v>
      </c>
      <c r="F49" s="113">
        <f t="shared" si="1"/>
        <v>-2.8</v>
      </c>
      <c r="G49" s="96">
        <v>29.7</v>
      </c>
      <c r="H49" s="27">
        <f>SUM(H50:H56)</f>
        <v>6.9</v>
      </c>
      <c r="I49" s="27">
        <f t="shared" si="2"/>
        <v>23.2</v>
      </c>
      <c r="J49" s="48">
        <v>10.1</v>
      </c>
      <c r="K49" s="17">
        <f t="shared" si="3"/>
        <v>-3.2</v>
      </c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</row>
    <row r="50" spans="1:26" ht="14.25">
      <c r="A50" s="141" t="s">
        <v>67</v>
      </c>
      <c r="B50" s="108">
        <v>0.23</v>
      </c>
      <c r="C50" s="107">
        <v>0.1</v>
      </c>
      <c r="D50" s="107">
        <f t="shared" si="0"/>
        <v>43.5</v>
      </c>
      <c r="E50" s="107">
        <v>0.6</v>
      </c>
      <c r="F50" s="111">
        <f t="shared" si="1"/>
        <v>-0.5</v>
      </c>
      <c r="G50" s="39">
        <v>1.1</v>
      </c>
      <c r="H50" s="33">
        <v>0.8</v>
      </c>
      <c r="I50" s="33">
        <f t="shared" si="2"/>
        <v>72.7</v>
      </c>
      <c r="J50" s="33">
        <v>0.8</v>
      </c>
      <c r="K50" s="19">
        <f t="shared" si="3"/>
        <v>0</v>
      </c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1:26" ht="14.25">
      <c r="A51" s="141" t="s">
        <v>68</v>
      </c>
      <c r="B51" s="108">
        <v>1.7</v>
      </c>
      <c r="C51" s="107">
        <v>0.4</v>
      </c>
      <c r="D51" s="107">
        <f t="shared" si="0"/>
        <v>23.5</v>
      </c>
      <c r="E51" s="107">
        <v>1.4</v>
      </c>
      <c r="F51" s="111">
        <f t="shared" si="1"/>
        <v>-1</v>
      </c>
      <c r="G51" s="39">
        <v>1.1</v>
      </c>
      <c r="H51" s="28"/>
      <c r="I51" s="107">
        <f t="shared" si="2"/>
      </c>
      <c r="J51" s="28">
        <v>0.2</v>
      </c>
      <c r="K51" s="19">
        <f t="shared" si="3"/>
        <v>-0.2</v>
      </c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1:26" ht="14.25">
      <c r="A52" s="141" t="s">
        <v>57</v>
      </c>
      <c r="B52" s="108">
        <v>3.5</v>
      </c>
      <c r="C52" s="107">
        <v>2.4</v>
      </c>
      <c r="D52" s="107">
        <f t="shared" si="0"/>
        <v>68.6</v>
      </c>
      <c r="E52" s="107">
        <v>0.6</v>
      </c>
      <c r="F52" s="111">
        <f t="shared" si="1"/>
        <v>1.8</v>
      </c>
      <c r="G52" s="39">
        <v>16</v>
      </c>
      <c r="H52" s="28">
        <v>2.4</v>
      </c>
      <c r="I52" s="107">
        <f t="shared" si="2"/>
        <v>15</v>
      </c>
      <c r="J52" s="28">
        <v>4.2</v>
      </c>
      <c r="K52" s="19">
        <f t="shared" si="3"/>
        <v>-1.8</v>
      </c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1:11" ht="14.25">
      <c r="A53" s="141" t="s">
        <v>58</v>
      </c>
      <c r="B53" s="108">
        <v>3.87</v>
      </c>
      <c r="C53" s="107">
        <v>1.2</v>
      </c>
      <c r="D53" s="107">
        <f t="shared" si="0"/>
        <v>31</v>
      </c>
      <c r="E53" s="107">
        <v>3.2</v>
      </c>
      <c r="F53" s="111">
        <f t="shared" si="1"/>
        <v>-2</v>
      </c>
      <c r="G53" s="26">
        <v>0.39</v>
      </c>
      <c r="H53" s="28"/>
      <c r="I53" s="107">
        <f t="shared" si="2"/>
      </c>
      <c r="J53" s="28">
        <v>0.09</v>
      </c>
      <c r="K53" s="19">
        <f t="shared" si="3"/>
        <v>-0.1</v>
      </c>
    </row>
    <row r="54" spans="1:11" s="7" customFormat="1" ht="15">
      <c r="A54" s="141" t="s">
        <v>129</v>
      </c>
      <c r="B54" s="108">
        <v>4.5</v>
      </c>
      <c r="C54" s="107">
        <v>0.9</v>
      </c>
      <c r="D54" s="107">
        <f t="shared" si="0"/>
        <v>20</v>
      </c>
      <c r="E54" s="107">
        <v>1.5</v>
      </c>
      <c r="F54" s="111">
        <f t="shared" si="1"/>
        <v>-0.6</v>
      </c>
      <c r="G54" s="39">
        <v>1.5</v>
      </c>
      <c r="H54" s="28"/>
      <c r="I54" s="107">
        <f t="shared" si="2"/>
      </c>
      <c r="J54" s="28">
        <v>0.3</v>
      </c>
      <c r="K54" s="19">
        <f t="shared" si="3"/>
        <v>-0.3</v>
      </c>
    </row>
    <row r="55" spans="1:11" ht="14.25">
      <c r="A55" s="141" t="s">
        <v>71</v>
      </c>
      <c r="B55" s="108">
        <v>0.5</v>
      </c>
      <c r="C55" s="107">
        <v>0.1</v>
      </c>
      <c r="D55" s="107">
        <f t="shared" si="0"/>
        <v>20</v>
      </c>
      <c r="E55" s="107">
        <v>0.7</v>
      </c>
      <c r="F55" s="111">
        <f t="shared" si="1"/>
        <v>-0.6</v>
      </c>
      <c r="G55" s="39">
        <v>1.1</v>
      </c>
      <c r="H55" s="28">
        <v>0.1</v>
      </c>
      <c r="I55" s="107">
        <f t="shared" si="2"/>
        <v>9.1</v>
      </c>
      <c r="J55" s="28">
        <v>0.5</v>
      </c>
      <c r="K55" s="19">
        <f t="shared" si="3"/>
        <v>-0.4</v>
      </c>
    </row>
    <row r="56" spans="1:11" ht="14.25">
      <c r="A56" s="142" t="s">
        <v>27</v>
      </c>
      <c r="B56" s="108">
        <v>5.2</v>
      </c>
      <c r="C56" s="107">
        <v>3.5</v>
      </c>
      <c r="D56" s="107">
        <f t="shared" si="0"/>
        <v>67.3</v>
      </c>
      <c r="E56" s="107">
        <v>3.4</v>
      </c>
      <c r="F56" s="111">
        <f t="shared" si="1"/>
        <v>0.1</v>
      </c>
      <c r="G56" s="39">
        <v>8.5</v>
      </c>
      <c r="H56" s="28">
        <v>3.6</v>
      </c>
      <c r="I56" s="107">
        <f t="shared" si="2"/>
        <v>42.4</v>
      </c>
      <c r="J56" s="28">
        <v>4</v>
      </c>
      <c r="K56" s="19">
        <f t="shared" si="3"/>
        <v>-0.4</v>
      </c>
    </row>
    <row r="57" spans="1:11" s="7" customFormat="1" ht="15">
      <c r="A57" s="140" t="s">
        <v>31</v>
      </c>
      <c r="B57" s="132">
        <v>66</v>
      </c>
      <c r="C57" s="144">
        <f>SUM(C58:C71)</f>
        <v>0.2</v>
      </c>
      <c r="D57" s="144">
        <f t="shared" si="0"/>
        <v>0.3</v>
      </c>
      <c r="E57" s="27">
        <v>1.8</v>
      </c>
      <c r="F57" s="113">
        <f t="shared" si="1"/>
        <v>-1.6</v>
      </c>
      <c r="G57" s="44">
        <v>30.1</v>
      </c>
      <c r="H57" s="27">
        <f>SUM(H58:H71)</f>
        <v>0.6</v>
      </c>
      <c r="I57" s="27">
        <f t="shared" si="2"/>
        <v>2</v>
      </c>
      <c r="J57" s="27">
        <v>2.5</v>
      </c>
      <c r="K57" s="17">
        <f t="shared" si="3"/>
        <v>-1.9</v>
      </c>
    </row>
    <row r="58" spans="1:11" ht="14.25" hidden="1">
      <c r="A58" s="141" t="s">
        <v>72</v>
      </c>
      <c r="B58" s="133">
        <v>2.6</v>
      </c>
      <c r="C58" s="28"/>
      <c r="D58" s="107">
        <f t="shared" si="0"/>
      </c>
      <c r="E58" s="28"/>
      <c r="F58" s="111">
        <f t="shared" si="1"/>
        <v>0</v>
      </c>
      <c r="G58" s="39">
        <v>1.5</v>
      </c>
      <c r="H58" s="28"/>
      <c r="I58" s="107">
        <f t="shared" si="2"/>
      </c>
      <c r="J58" s="28"/>
      <c r="K58" s="19">
        <f t="shared" si="3"/>
        <v>0</v>
      </c>
    </row>
    <row r="59" spans="1:11" ht="14.25" hidden="1">
      <c r="A59" s="141" t="s">
        <v>73</v>
      </c>
      <c r="B59" s="133">
        <v>2.3</v>
      </c>
      <c r="C59" s="28"/>
      <c r="D59" s="107">
        <f t="shared" si="0"/>
      </c>
      <c r="E59" s="28"/>
      <c r="F59" s="111">
        <f t="shared" si="1"/>
        <v>0</v>
      </c>
      <c r="G59" s="39">
        <v>1.2</v>
      </c>
      <c r="H59" s="28"/>
      <c r="I59" s="107">
        <f t="shared" si="2"/>
      </c>
      <c r="J59" s="28"/>
      <c r="K59" s="19">
        <f t="shared" si="3"/>
        <v>0</v>
      </c>
    </row>
    <row r="60" spans="1:11" ht="14.25" hidden="1">
      <c r="A60" s="141" t="s">
        <v>74</v>
      </c>
      <c r="B60" s="133">
        <v>1.3</v>
      </c>
      <c r="C60" s="28"/>
      <c r="D60" s="107">
        <f t="shared" si="0"/>
      </c>
      <c r="E60" s="28"/>
      <c r="F60" s="111">
        <f t="shared" si="1"/>
        <v>0</v>
      </c>
      <c r="G60" s="39">
        <v>2.9</v>
      </c>
      <c r="H60" s="28"/>
      <c r="I60" s="107">
        <f t="shared" si="2"/>
      </c>
      <c r="J60" s="28">
        <v>0.5</v>
      </c>
      <c r="K60" s="19">
        <f t="shared" si="3"/>
        <v>-0.5</v>
      </c>
    </row>
    <row r="61" spans="1:11" ht="14.25" hidden="1">
      <c r="A61" s="141" t="s">
        <v>75</v>
      </c>
      <c r="B61" s="133">
        <v>8</v>
      </c>
      <c r="C61" s="28"/>
      <c r="D61" s="107">
        <f t="shared" si="0"/>
      </c>
      <c r="E61" s="28"/>
      <c r="F61" s="111">
        <f t="shared" si="1"/>
        <v>0</v>
      </c>
      <c r="G61" s="39">
        <v>2.1</v>
      </c>
      <c r="H61" s="28"/>
      <c r="I61" s="107">
        <f t="shared" si="2"/>
      </c>
      <c r="J61" s="28">
        <v>0.1</v>
      </c>
      <c r="K61" s="19">
        <f t="shared" si="3"/>
        <v>-0.1</v>
      </c>
    </row>
    <row r="62" spans="1:11" ht="14.25" hidden="1">
      <c r="A62" s="141" t="s">
        <v>59</v>
      </c>
      <c r="B62" s="133">
        <v>9.9</v>
      </c>
      <c r="C62" s="28"/>
      <c r="D62" s="107">
        <f t="shared" si="0"/>
      </c>
      <c r="E62" s="28"/>
      <c r="F62" s="111">
        <f t="shared" si="1"/>
        <v>0</v>
      </c>
      <c r="G62" s="39">
        <v>0.8</v>
      </c>
      <c r="H62" s="28"/>
      <c r="I62" s="107">
        <f t="shared" si="2"/>
      </c>
      <c r="J62" s="28"/>
      <c r="K62" s="19">
        <f t="shared" si="3"/>
        <v>0</v>
      </c>
    </row>
    <row r="63" spans="1:11" ht="14.25" hidden="1">
      <c r="A63" s="141" t="s">
        <v>60</v>
      </c>
      <c r="B63" s="133">
        <v>4.7</v>
      </c>
      <c r="C63" s="28"/>
      <c r="D63" s="107">
        <f t="shared" si="0"/>
      </c>
      <c r="E63" s="28"/>
      <c r="F63" s="111">
        <f t="shared" si="1"/>
        <v>0</v>
      </c>
      <c r="G63" s="39">
        <v>0.3</v>
      </c>
      <c r="H63" s="28"/>
      <c r="I63" s="107">
        <f t="shared" si="2"/>
      </c>
      <c r="J63" s="28">
        <v>0.1</v>
      </c>
      <c r="K63" s="19">
        <f t="shared" si="3"/>
        <v>-0.1</v>
      </c>
    </row>
    <row r="64" spans="1:11" ht="14.25" hidden="1">
      <c r="A64" s="141" t="s">
        <v>95</v>
      </c>
      <c r="B64" s="133">
        <v>5.18</v>
      </c>
      <c r="C64" s="28"/>
      <c r="D64" s="107">
        <f t="shared" si="0"/>
      </c>
      <c r="E64" s="28"/>
      <c r="F64" s="111">
        <f t="shared" si="1"/>
        <v>0</v>
      </c>
      <c r="G64" s="39">
        <v>1.17</v>
      </c>
      <c r="H64" s="28"/>
      <c r="I64" s="107">
        <f t="shared" si="2"/>
      </c>
      <c r="J64" s="28"/>
      <c r="K64" s="19">
        <f t="shared" si="3"/>
        <v>0</v>
      </c>
    </row>
    <row r="65" spans="1:11" ht="14.25" hidden="1">
      <c r="A65" s="141" t="s">
        <v>32</v>
      </c>
      <c r="B65" s="133">
        <v>2.1</v>
      </c>
      <c r="C65" s="28"/>
      <c r="D65" s="107">
        <f t="shared" si="0"/>
      </c>
      <c r="E65" s="28"/>
      <c r="F65" s="111">
        <f t="shared" si="1"/>
        <v>0</v>
      </c>
      <c r="G65" s="39">
        <v>0.4</v>
      </c>
      <c r="H65" s="28"/>
      <c r="I65" s="107">
        <f t="shared" si="2"/>
      </c>
      <c r="J65" s="28"/>
      <c r="K65" s="19">
        <f t="shared" si="3"/>
        <v>0</v>
      </c>
    </row>
    <row r="66" spans="1:11" ht="14.25" hidden="1">
      <c r="A66" s="141" t="s">
        <v>76</v>
      </c>
      <c r="B66" s="133">
        <v>14.6</v>
      </c>
      <c r="C66" s="28"/>
      <c r="D66" s="107">
        <f t="shared" si="0"/>
      </c>
      <c r="E66" s="28"/>
      <c r="F66" s="111">
        <f t="shared" si="1"/>
        <v>0</v>
      </c>
      <c r="G66" s="39">
        <v>1.2</v>
      </c>
      <c r="H66" s="28"/>
      <c r="I66" s="107">
        <f t="shared" si="2"/>
      </c>
      <c r="J66" s="28"/>
      <c r="K66" s="19">
        <f t="shared" si="3"/>
        <v>0</v>
      </c>
    </row>
    <row r="67" spans="1:11" ht="14.25" hidden="1">
      <c r="A67" s="141" t="s">
        <v>33</v>
      </c>
      <c r="B67" s="133">
        <v>1.7</v>
      </c>
      <c r="C67" s="28"/>
      <c r="D67" s="107">
        <f t="shared" si="0"/>
      </c>
      <c r="E67" s="28"/>
      <c r="F67" s="111">
        <f t="shared" si="1"/>
        <v>0</v>
      </c>
      <c r="G67" s="39">
        <v>1.6</v>
      </c>
      <c r="H67" s="28"/>
      <c r="I67" s="107">
        <f t="shared" si="2"/>
      </c>
      <c r="J67" s="28"/>
      <c r="K67" s="19">
        <f t="shared" si="3"/>
        <v>0</v>
      </c>
    </row>
    <row r="68" spans="1:11" ht="14.25">
      <c r="A68" s="141" t="s">
        <v>34</v>
      </c>
      <c r="B68" s="133">
        <v>4.6</v>
      </c>
      <c r="C68" s="28">
        <v>0.1</v>
      </c>
      <c r="D68" s="107">
        <f t="shared" si="0"/>
        <v>2.2</v>
      </c>
      <c r="E68" s="28"/>
      <c r="F68" s="111">
        <f t="shared" si="1"/>
        <v>0.1</v>
      </c>
      <c r="G68" s="39">
        <v>4.4</v>
      </c>
      <c r="H68" s="28">
        <v>0.2</v>
      </c>
      <c r="I68" s="107">
        <f t="shared" si="2"/>
        <v>4.5</v>
      </c>
      <c r="J68" s="28">
        <v>0.2</v>
      </c>
      <c r="K68" s="19">
        <f t="shared" si="3"/>
        <v>0</v>
      </c>
    </row>
    <row r="69" spans="1:11" ht="14.25" hidden="1">
      <c r="A69" s="141" t="s">
        <v>35</v>
      </c>
      <c r="B69" s="133">
        <v>6</v>
      </c>
      <c r="C69" s="28"/>
      <c r="D69" s="107">
        <f t="shared" si="0"/>
      </c>
      <c r="E69" s="28">
        <v>0.9</v>
      </c>
      <c r="F69" s="111">
        <f t="shared" si="1"/>
        <v>-0.9</v>
      </c>
      <c r="G69" s="26">
        <v>2.9</v>
      </c>
      <c r="H69" s="28"/>
      <c r="I69" s="107">
        <f t="shared" si="2"/>
      </c>
      <c r="J69" s="28">
        <v>0.8</v>
      </c>
      <c r="K69" s="19">
        <f t="shared" si="3"/>
        <v>-0.8</v>
      </c>
    </row>
    <row r="70" spans="1:11" s="7" customFormat="1" ht="15">
      <c r="A70" s="141" t="s">
        <v>36</v>
      </c>
      <c r="B70" s="133">
        <v>1</v>
      </c>
      <c r="C70" s="28">
        <v>0.1</v>
      </c>
      <c r="D70" s="107">
        <f t="shared" si="0"/>
        <v>10</v>
      </c>
      <c r="E70" s="28">
        <v>0.3</v>
      </c>
      <c r="F70" s="111">
        <f t="shared" si="1"/>
        <v>-0.2</v>
      </c>
      <c r="G70" s="39">
        <v>7.8</v>
      </c>
      <c r="H70" s="28">
        <v>0.4</v>
      </c>
      <c r="I70" s="107">
        <f t="shared" si="2"/>
        <v>5.1</v>
      </c>
      <c r="J70" s="28">
        <v>0.5</v>
      </c>
      <c r="K70" s="19">
        <f t="shared" si="3"/>
        <v>-0.1</v>
      </c>
    </row>
    <row r="71" spans="1:11" ht="14.25">
      <c r="A71" s="141" t="s">
        <v>37</v>
      </c>
      <c r="B71" s="133">
        <v>2</v>
      </c>
      <c r="C71" s="28"/>
      <c r="D71" s="107">
        <f t="shared" si="0"/>
      </c>
      <c r="E71" s="28"/>
      <c r="F71" s="111">
        <f t="shared" si="1"/>
        <v>0</v>
      </c>
      <c r="G71" s="39">
        <v>1.8</v>
      </c>
      <c r="H71" s="28"/>
      <c r="I71" s="107">
        <f t="shared" si="2"/>
      </c>
      <c r="J71" s="28">
        <v>0.1</v>
      </c>
      <c r="K71" s="19">
        <f t="shared" si="3"/>
        <v>-0.1</v>
      </c>
    </row>
    <row r="72" spans="1:11" s="7" customFormat="1" ht="15">
      <c r="A72" s="140" t="s">
        <v>77</v>
      </c>
      <c r="B72" s="132">
        <v>35.555</v>
      </c>
      <c r="C72" s="27">
        <f>SUM(C73:C78)-C76-C77</f>
        <v>0.1</v>
      </c>
      <c r="D72" s="27">
        <f t="shared" si="0"/>
        <v>0.3</v>
      </c>
      <c r="E72" s="144">
        <v>0</v>
      </c>
      <c r="F72" s="113">
        <f t="shared" si="1"/>
        <v>0.1</v>
      </c>
      <c r="G72" s="44">
        <v>5.6</v>
      </c>
      <c r="H72" s="27">
        <f>SUM(H73:H78)-H76-H77</f>
        <v>0.1</v>
      </c>
      <c r="I72" s="27">
        <f t="shared" si="2"/>
        <v>1.8</v>
      </c>
      <c r="J72" s="27">
        <v>0.1</v>
      </c>
      <c r="K72" s="17">
        <f t="shared" si="3"/>
        <v>0</v>
      </c>
    </row>
    <row r="73" spans="1:11" ht="14.25" hidden="1">
      <c r="A73" s="141" t="s">
        <v>78</v>
      </c>
      <c r="B73" s="133">
        <v>4.3</v>
      </c>
      <c r="C73" s="28"/>
      <c r="D73" s="107">
        <f t="shared" si="0"/>
      </c>
      <c r="E73" s="46"/>
      <c r="F73" s="111">
        <f t="shared" si="1"/>
        <v>0</v>
      </c>
      <c r="G73" s="39">
        <v>1</v>
      </c>
      <c r="H73" s="28"/>
      <c r="I73" s="107">
        <f t="shared" si="2"/>
      </c>
      <c r="J73" s="28"/>
      <c r="K73" s="19">
        <f t="shared" si="3"/>
        <v>0</v>
      </c>
    </row>
    <row r="74" spans="1:11" ht="14.25" hidden="1">
      <c r="A74" s="141" t="s">
        <v>38</v>
      </c>
      <c r="B74" s="133">
        <v>14.4</v>
      </c>
      <c r="C74" s="28"/>
      <c r="D74" s="107">
        <f aca="true" t="shared" si="4" ref="D74:D98">IF(C74&gt;0,C74/B74*100,"")</f>
      </c>
      <c r="E74" s="46"/>
      <c r="F74" s="111">
        <f aca="true" t="shared" si="5" ref="F74:F107">C74-E74</f>
        <v>0</v>
      </c>
      <c r="G74" s="39">
        <v>1.6</v>
      </c>
      <c r="H74" s="28"/>
      <c r="I74" s="107">
        <f aca="true" t="shared" si="6" ref="I74:I98">IF(H74&gt;0,H74/G74*100,"")</f>
      </c>
      <c r="J74" s="28"/>
      <c r="K74" s="19">
        <f aca="true" t="shared" si="7" ref="K74:K107">H74-J74</f>
        <v>0</v>
      </c>
    </row>
    <row r="75" spans="1:11" ht="14.25" hidden="1">
      <c r="A75" s="141" t="s">
        <v>39</v>
      </c>
      <c r="B75" s="133">
        <v>9.7</v>
      </c>
      <c r="C75" s="28"/>
      <c r="D75" s="107">
        <f t="shared" si="4"/>
      </c>
      <c r="E75" s="46">
        <v>0</v>
      </c>
      <c r="F75" s="111">
        <f t="shared" si="5"/>
        <v>0</v>
      </c>
      <c r="G75" s="39">
        <v>1.5</v>
      </c>
      <c r="H75" s="28"/>
      <c r="I75" s="107">
        <f t="shared" si="6"/>
      </c>
      <c r="J75" s="28">
        <v>0.04</v>
      </c>
      <c r="K75" s="19">
        <f t="shared" si="7"/>
        <v>0</v>
      </c>
    </row>
    <row r="76" spans="1:11" s="7" customFormat="1" ht="15" hidden="1">
      <c r="A76" s="141" t="s">
        <v>130</v>
      </c>
      <c r="B76" s="133">
        <v>0</v>
      </c>
      <c r="C76" s="28"/>
      <c r="D76" s="107">
        <f t="shared" si="4"/>
      </c>
      <c r="E76" s="46"/>
      <c r="F76" s="111">
        <f t="shared" si="5"/>
        <v>0</v>
      </c>
      <c r="G76" s="26">
        <v>0</v>
      </c>
      <c r="H76" s="28"/>
      <c r="I76" s="107">
        <f t="shared" si="6"/>
      </c>
      <c r="J76" s="28"/>
      <c r="K76" s="19">
        <f t="shared" si="7"/>
        <v>0</v>
      </c>
    </row>
    <row r="77" spans="1:12" s="7" customFormat="1" ht="15" hidden="1">
      <c r="A77" s="141" t="s">
        <v>131</v>
      </c>
      <c r="B77" s="132">
        <v>0</v>
      </c>
      <c r="C77" s="27"/>
      <c r="D77" s="107">
        <f t="shared" si="4"/>
      </c>
      <c r="E77" s="144"/>
      <c r="F77" s="111">
        <f t="shared" si="5"/>
        <v>0</v>
      </c>
      <c r="G77" s="39">
        <v>0</v>
      </c>
      <c r="H77" s="28"/>
      <c r="I77" s="107">
        <f t="shared" si="6"/>
      </c>
      <c r="J77" s="28"/>
      <c r="K77" s="19">
        <f t="shared" si="7"/>
        <v>0</v>
      </c>
      <c r="L77" s="6"/>
    </row>
    <row r="78" spans="1:11" ht="14.25">
      <c r="A78" s="141" t="s">
        <v>40</v>
      </c>
      <c r="B78" s="133">
        <v>7.2</v>
      </c>
      <c r="C78" s="28">
        <v>0.1</v>
      </c>
      <c r="D78" s="107">
        <f t="shared" si="4"/>
        <v>1.4</v>
      </c>
      <c r="E78" s="46">
        <v>0.04</v>
      </c>
      <c r="F78" s="111">
        <f t="shared" si="5"/>
        <v>0.1</v>
      </c>
      <c r="G78" s="39">
        <v>1.5</v>
      </c>
      <c r="H78" s="28">
        <v>0.1</v>
      </c>
      <c r="I78" s="107">
        <f t="shared" si="6"/>
        <v>6.7</v>
      </c>
      <c r="J78" s="28">
        <v>0.1</v>
      </c>
      <c r="K78" s="19">
        <f t="shared" si="7"/>
        <v>0</v>
      </c>
    </row>
    <row r="79" spans="1:11" s="7" customFormat="1" ht="15">
      <c r="A79" s="140" t="s">
        <v>132</v>
      </c>
      <c r="B79" s="132">
        <v>43</v>
      </c>
      <c r="C79" s="27">
        <f>SUM(C80:C94)-C86-C87-C95-C89</f>
        <v>0.1</v>
      </c>
      <c r="D79" s="27">
        <f t="shared" si="4"/>
        <v>0.2</v>
      </c>
      <c r="E79" s="144">
        <v>0</v>
      </c>
      <c r="F79" s="113">
        <f t="shared" si="5"/>
        <v>0.1</v>
      </c>
      <c r="G79" s="44">
        <v>10.3</v>
      </c>
      <c r="H79" s="27">
        <f>SUM(H80:H94)-H86-H87-H95-H89</f>
        <v>0</v>
      </c>
      <c r="I79" s="27">
        <f t="shared" si="6"/>
      </c>
      <c r="J79" s="27">
        <v>0.1</v>
      </c>
      <c r="K79" s="17">
        <f t="shared" si="7"/>
        <v>-0.1</v>
      </c>
    </row>
    <row r="80" spans="1:11" ht="14.25" hidden="1">
      <c r="A80" s="141" t="s">
        <v>82</v>
      </c>
      <c r="B80" s="133">
        <v>0.12</v>
      </c>
      <c r="C80" s="28"/>
      <c r="D80" s="107">
        <f t="shared" si="4"/>
      </c>
      <c r="E80" s="46"/>
      <c r="F80" s="111">
        <f t="shared" si="5"/>
        <v>0</v>
      </c>
      <c r="G80" s="39">
        <v>0.08</v>
      </c>
      <c r="H80" s="28"/>
      <c r="I80" s="107">
        <f t="shared" si="6"/>
      </c>
      <c r="J80" s="28"/>
      <c r="K80" s="19">
        <f t="shared" si="7"/>
        <v>0</v>
      </c>
    </row>
    <row r="81" spans="1:11" ht="14.25" hidden="1">
      <c r="A81" s="141" t="s">
        <v>83</v>
      </c>
      <c r="B81" s="133">
        <v>2</v>
      </c>
      <c r="C81" s="28"/>
      <c r="D81" s="107">
        <f t="shared" si="4"/>
      </c>
      <c r="E81" s="46"/>
      <c r="F81" s="111">
        <f t="shared" si="5"/>
        <v>0</v>
      </c>
      <c r="G81" s="39">
        <v>0.7</v>
      </c>
      <c r="H81" s="28"/>
      <c r="I81" s="107">
        <f t="shared" si="6"/>
      </c>
      <c r="J81" s="28"/>
      <c r="K81" s="19">
        <f t="shared" si="7"/>
        <v>0</v>
      </c>
    </row>
    <row r="82" spans="1:11" ht="14.25" hidden="1">
      <c r="A82" s="141" t="s">
        <v>84</v>
      </c>
      <c r="B82" s="133">
        <v>0.6</v>
      </c>
      <c r="C82" s="28"/>
      <c r="D82" s="107">
        <f t="shared" si="4"/>
      </c>
      <c r="E82" s="46"/>
      <c r="F82" s="111">
        <f t="shared" si="5"/>
        <v>0</v>
      </c>
      <c r="G82" s="39">
        <v>0.1</v>
      </c>
      <c r="H82" s="28"/>
      <c r="I82" s="107">
        <f t="shared" si="6"/>
      </c>
      <c r="J82" s="28"/>
      <c r="K82" s="19">
        <f t="shared" si="7"/>
        <v>0</v>
      </c>
    </row>
    <row r="83" spans="1:11" ht="14.25" hidden="1">
      <c r="A83" s="141" t="s">
        <v>85</v>
      </c>
      <c r="B83" s="133">
        <v>0.8</v>
      </c>
      <c r="C83" s="28"/>
      <c r="D83" s="107">
        <f t="shared" si="4"/>
      </c>
      <c r="E83" s="46"/>
      <c r="F83" s="111">
        <f t="shared" si="5"/>
        <v>0</v>
      </c>
      <c r="G83" s="39">
        <v>0.4</v>
      </c>
      <c r="H83" s="28"/>
      <c r="I83" s="107">
        <f t="shared" si="6"/>
      </c>
      <c r="J83" s="28"/>
      <c r="K83" s="19">
        <f t="shared" si="7"/>
        <v>0</v>
      </c>
    </row>
    <row r="84" spans="1:11" ht="14.25" hidden="1">
      <c r="A84" s="141" t="s">
        <v>41</v>
      </c>
      <c r="B84" s="133">
        <v>6.4</v>
      </c>
      <c r="C84" s="28"/>
      <c r="D84" s="107">
        <f t="shared" si="4"/>
      </c>
      <c r="E84" s="46"/>
      <c r="F84" s="111">
        <f t="shared" si="5"/>
        <v>0</v>
      </c>
      <c r="G84" s="39">
        <v>1.9</v>
      </c>
      <c r="H84" s="28"/>
      <c r="I84" s="107">
        <f t="shared" si="6"/>
      </c>
      <c r="J84" s="28"/>
      <c r="K84" s="19">
        <f t="shared" si="7"/>
        <v>0</v>
      </c>
    </row>
    <row r="85" spans="1:11" ht="14.25">
      <c r="A85" s="141" t="s">
        <v>42</v>
      </c>
      <c r="B85" s="39">
        <v>6.6</v>
      </c>
      <c r="C85" s="28">
        <v>0.1</v>
      </c>
      <c r="D85" s="107">
        <f t="shared" si="4"/>
        <v>1.5</v>
      </c>
      <c r="E85" s="46"/>
      <c r="F85" s="111">
        <f t="shared" si="5"/>
        <v>0.1</v>
      </c>
      <c r="G85" s="39">
        <v>1.4</v>
      </c>
      <c r="H85" s="46">
        <v>0.01</v>
      </c>
      <c r="I85" s="107">
        <f t="shared" si="6"/>
        <v>0.7</v>
      </c>
      <c r="J85" s="28"/>
      <c r="K85" s="19">
        <f t="shared" si="7"/>
        <v>0</v>
      </c>
    </row>
    <row r="86" spans="1:11" ht="14.25" hidden="1">
      <c r="A86" s="141" t="s">
        <v>133</v>
      </c>
      <c r="B86" s="39">
        <v>0</v>
      </c>
      <c r="C86" s="28"/>
      <c r="D86" s="107">
        <f t="shared" si="4"/>
      </c>
      <c r="E86" s="46"/>
      <c r="F86" s="111">
        <f t="shared" si="5"/>
        <v>0</v>
      </c>
      <c r="G86" s="39">
        <v>0</v>
      </c>
      <c r="H86" s="28"/>
      <c r="I86" s="107">
        <f t="shared" si="6"/>
      </c>
      <c r="J86" s="28"/>
      <c r="K86" s="19">
        <f t="shared" si="7"/>
        <v>0</v>
      </c>
    </row>
    <row r="87" spans="1:11" ht="14.25" hidden="1">
      <c r="A87" s="141" t="s">
        <v>134</v>
      </c>
      <c r="B87" s="39">
        <v>0</v>
      </c>
      <c r="C87" s="28"/>
      <c r="D87" s="107">
        <f t="shared" si="4"/>
      </c>
      <c r="E87" s="46"/>
      <c r="F87" s="111">
        <f t="shared" si="5"/>
        <v>0</v>
      </c>
      <c r="G87" s="39">
        <v>0</v>
      </c>
      <c r="H87" s="28"/>
      <c r="I87" s="107">
        <f t="shared" si="6"/>
      </c>
      <c r="J87" s="28"/>
      <c r="K87" s="19">
        <f t="shared" si="7"/>
        <v>0</v>
      </c>
    </row>
    <row r="88" spans="1:11" ht="14.25" hidden="1">
      <c r="A88" s="141" t="s">
        <v>43</v>
      </c>
      <c r="B88" s="39">
        <v>4.7</v>
      </c>
      <c r="C88" s="28"/>
      <c r="D88" s="107">
        <f t="shared" si="4"/>
      </c>
      <c r="E88" s="46"/>
      <c r="F88" s="111">
        <f t="shared" si="5"/>
        <v>0</v>
      </c>
      <c r="G88" s="39">
        <v>1</v>
      </c>
      <c r="H88" s="28"/>
      <c r="I88" s="107">
        <f t="shared" si="6"/>
      </c>
      <c r="J88" s="28"/>
      <c r="K88" s="19">
        <f t="shared" si="7"/>
        <v>0</v>
      </c>
    </row>
    <row r="89" spans="1:11" ht="14.25" hidden="1">
      <c r="A89" s="141" t="s">
        <v>148</v>
      </c>
      <c r="B89" s="39">
        <v>0</v>
      </c>
      <c r="C89" s="28"/>
      <c r="D89" s="107">
        <f t="shared" si="4"/>
      </c>
      <c r="E89" s="46"/>
      <c r="F89" s="111">
        <f t="shared" si="5"/>
        <v>0</v>
      </c>
      <c r="G89" s="39">
        <v>0</v>
      </c>
      <c r="H89" s="28"/>
      <c r="I89" s="107">
        <f t="shared" si="6"/>
      </c>
      <c r="J89" s="28"/>
      <c r="K89" s="19">
        <f t="shared" si="7"/>
        <v>0</v>
      </c>
    </row>
    <row r="90" spans="1:11" ht="14.25" hidden="1">
      <c r="A90" s="141" t="s">
        <v>44</v>
      </c>
      <c r="B90" s="39">
        <v>9</v>
      </c>
      <c r="C90" s="28"/>
      <c r="D90" s="107">
        <f t="shared" si="4"/>
      </c>
      <c r="E90" s="46"/>
      <c r="F90" s="111">
        <f t="shared" si="5"/>
        <v>0</v>
      </c>
      <c r="G90" s="39">
        <v>1.6</v>
      </c>
      <c r="H90" s="28"/>
      <c r="I90" s="107">
        <f t="shared" si="6"/>
      </c>
      <c r="J90" s="28"/>
      <c r="K90" s="19">
        <f t="shared" si="7"/>
        <v>0</v>
      </c>
    </row>
    <row r="91" spans="1:11" ht="14.25" hidden="1">
      <c r="A91" s="141" t="s">
        <v>45</v>
      </c>
      <c r="B91" s="39">
        <v>4.1</v>
      </c>
      <c r="C91" s="28"/>
      <c r="D91" s="107">
        <f t="shared" si="4"/>
      </c>
      <c r="E91" s="46"/>
      <c r="F91" s="111">
        <f t="shared" si="5"/>
        <v>0</v>
      </c>
      <c r="G91" s="39">
        <v>0.7</v>
      </c>
      <c r="H91" s="28"/>
      <c r="I91" s="107">
        <f t="shared" si="6"/>
      </c>
      <c r="J91" s="28"/>
      <c r="K91" s="19">
        <f t="shared" si="7"/>
        <v>0</v>
      </c>
    </row>
    <row r="92" spans="1:11" ht="14.25" hidden="1">
      <c r="A92" s="141" t="s">
        <v>46</v>
      </c>
      <c r="B92" s="39">
        <v>6</v>
      </c>
      <c r="C92" s="28"/>
      <c r="D92" s="107">
        <f t="shared" si="4"/>
      </c>
      <c r="E92" s="46">
        <v>0</v>
      </c>
      <c r="F92" s="111">
        <f t="shared" si="5"/>
        <v>0</v>
      </c>
      <c r="G92" s="39">
        <v>1.6</v>
      </c>
      <c r="H92" s="28"/>
      <c r="I92" s="107">
        <f t="shared" si="6"/>
      </c>
      <c r="J92" s="28">
        <v>0.1</v>
      </c>
      <c r="K92" s="19">
        <f t="shared" si="7"/>
        <v>-0.1</v>
      </c>
    </row>
    <row r="93" spans="1:11" s="7" customFormat="1" ht="15" hidden="1">
      <c r="A93" s="141" t="s">
        <v>47</v>
      </c>
      <c r="B93" s="26">
        <v>1.85</v>
      </c>
      <c r="C93" s="28"/>
      <c r="D93" s="107">
        <f t="shared" si="4"/>
      </c>
      <c r="E93" s="46"/>
      <c r="F93" s="111">
        <f t="shared" si="5"/>
        <v>0</v>
      </c>
      <c r="G93" s="26">
        <v>0.51</v>
      </c>
      <c r="H93" s="28"/>
      <c r="I93" s="107">
        <f t="shared" si="6"/>
      </c>
      <c r="J93" s="28"/>
      <c r="K93" s="19">
        <f t="shared" si="7"/>
        <v>0</v>
      </c>
    </row>
    <row r="94" spans="1:11" ht="14.25" hidden="1">
      <c r="A94" s="141" t="s">
        <v>117</v>
      </c>
      <c r="B94" s="39">
        <v>0.8</v>
      </c>
      <c r="C94" s="28"/>
      <c r="D94" s="107">
        <f t="shared" si="4"/>
      </c>
      <c r="E94" s="46"/>
      <c r="F94" s="111">
        <f t="shared" si="5"/>
        <v>0</v>
      </c>
      <c r="G94" s="39">
        <v>0.3</v>
      </c>
      <c r="H94" s="28"/>
      <c r="I94" s="107">
        <f t="shared" si="6"/>
      </c>
      <c r="J94" s="28"/>
      <c r="K94" s="19">
        <f t="shared" si="7"/>
        <v>0</v>
      </c>
    </row>
    <row r="95" spans="1:11" ht="14.25" hidden="1">
      <c r="A95" s="141" t="s">
        <v>135</v>
      </c>
      <c r="B95" s="39">
        <v>0</v>
      </c>
      <c r="C95" s="28"/>
      <c r="D95" s="107">
        <f t="shared" si="4"/>
      </c>
      <c r="E95" s="46"/>
      <c r="F95" s="111">
        <f t="shared" si="5"/>
        <v>0</v>
      </c>
      <c r="G95" s="39">
        <v>0</v>
      </c>
      <c r="H95" s="28"/>
      <c r="I95" s="107">
        <f t="shared" si="6"/>
      </c>
      <c r="J95" s="28"/>
      <c r="K95" s="19">
        <f t="shared" si="7"/>
        <v>0</v>
      </c>
    </row>
    <row r="96" spans="1:11" s="7" customFormat="1" ht="15">
      <c r="A96" s="140" t="s">
        <v>49</v>
      </c>
      <c r="B96" s="44">
        <v>17.2</v>
      </c>
      <c r="C96" s="27">
        <f>SUM(C97:C105)-C102</f>
        <v>0.4</v>
      </c>
      <c r="D96" s="27">
        <f>IF(C96&gt;0,C96/B96*100,"")</f>
        <v>2.3</v>
      </c>
      <c r="E96" s="144">
        <v>0</v>
      </c>
      <c r="F96" s="113">
        <f t="shared" si="5"/>
        <v>0.4</v>
      </c>
      <c r="G96" s="44">
        <v>7.4</v>
      </c>
      <c r="H96" s="27">
        <f>SUM(H97:H105)-H102</f>
        <v>0.4</v>
      </c>
      <c r="I96" s="27">
        <f t="shared" si="6"/>
        <v>5.4</v>
      </c>
      <c r="J96" s="27">
        <v>0.2</v>
      </c>
      <c r="K96" s="17">
        <f t="shared" si="7"/>
        <v>0.2</v>
      </c>
    </row>
    <row r="97" spans="1:11" ht="14.25" hidden="1">
      <c r="A97" s="141" t="s">
        <v>90</v>
      </c>
      <c r="B97" s="39">
        <v>2.7</v>
      </c>
      <c r="C97" s="28"/>
      <c r="D97" s="107">
        <f t="shared" si="4"/>
      </c>
      <c r="E97" s="46"/>
      <c r="F97" s="111">
        <f t="shared" si="5"/>
        <v>0</v>
      </c>
      <c r="G97" s="39">
        <v>0.8</v>
      </c>
      <c r="H97" s="28"/>
      <c r="I97" s="107">
        <f t="shared" si="6"/>
      </c>
      <c r="J97" s="28"/>
      <c r="K97" s="19">
        <f t="shared" si="7"/>
        <v>0</v>
      </c>
    </row>
    <row r="98" spans="1:11" ht="14.25">
      <c r="A98" s="141" t="s">
        <v>50</v>
      </c>
      <c r="B98" s="39">
        <v>5</v>
      </c>
      <c r="C98" s="28">
        <v>0.4</v>
      </c>
      <c r="D98" s="107">
        <f t="shared" si="4"/>
        <v>8</v>
      </c>
      <c r="E98" s="46"/>
      <c r="F98" s="111">
        <f t="shared" si="5"/>
        <v>0.4</v>
      </c>
      <c r="G98" s="39">
        <v>3.3</v>
      </c>
      <c r="H98" s="28">
        <v>0.4</v>
      </c>
      <c r="I98" s="107">
        <f t="shared" si="6"/>
        <v>12.1</v>
      </c>
      <c r="J98" s="28">
        <v>0.1</v>
      </c>
      <c r="K98" s="19">
        <f t="shared" si="7"/>
        <v>0.3</v>
      </c>
    </row>
    <row r="99" spans="1:11" ht="14.25" hidden="1">
      <c r="A99" s="141" t="s">
        <v>51</v>
      </c>
      <c r="B99" s="39">
        <v>1.4</v>
      </c>
      <c r="C99" s="28"/>
      <c r="D99" s="18">
        <v>0</v>
      </c>
      <c r="E99" s="46"/>
      <c r="F99" s="111">
        <f t="shared" si="5"/>
        <v>0</v>
      </c>
      <c r="G99" s="39">
        <v>0.7</v>
      </c>
      <c r="H99" s="28"/>
      <c r="I99" s="18">
        <v>0</v>
      </c>
      <c r="J99" s="28"/>
      <c r="K99" s="19">
        <f t="shared" si="7"/>
        <v>0</v>
      </c>
    </row>
    <row r="100" spans="1:11" ht="14.25">
      <c r="A100" s="222" t="s">
        <v>52</v>
      </c>
      <c r="B100" s="223">
        <v>3</v>
      </c>
      <c r="C100" s="34"/>
      <c r="D100" s="20"/>
      <c r="E100" s="224"/>
      <c r="F100" s="225">
        <f t="shared" si="5"/>
        <v>0</v>
      </c>
      <c r="G100" s="223">
        <v>0.7</v>
      </c>
      <c r="H100" s="224">
        <v>0.01</v>
      </c>
      <c r="I100" s="20"/>
      <c r="J100" s="34">
        <v>0.1</v>
      </c>
      <c r="K100" s="19">
        <f t="shared" si="7"/>
        <v>-0.1</v>
      </c>
    </row>
    <row r="101" spans="1:11" ht="14.25" hidden="1">
      <c r="A101" s="206" t="s">
        <v>53</v>
      </c>
      <c r="B101" s="220">
        <v>0.8</v>
      </c>
      <c r="C101" s="35"/>
      <c r="D101" s="36">
        <v>0</v>
      </c>
      <c r="E101" s="35"/>
      <c r="F101" s="221">
        <f t="shared" si="5"/>
        <v>0</v>
      </c>
      <c r="G101" s="220">
        <v>0.3</v>
      </c>
      <c r="H101" s="35"/>
      <c r="I101" s="36">
        <v>0</v>
      </c>
      <c r="J101" s="35"/>
      <c r="K101" s="19">
        <f t="shared" si="7"/>
        <v>0</v>
      </c>
    </row>
    <row r="102" spans="1:11" ht="14.25" hidden="1">
      <c r="A102" s="12" t="s">
        <v>136</v>
      </c>
      <c r="B102" s="39">
        <v>0</v>
      </c>
      <c r="C102" s="28"/>
      <c r="D102" s="18">
        <v>0</v>
      </c>
      <c r="E102" s="28"/>
      <c r="F102" s="111">
        <f t="shared" si="5"/>
        <v>0</v>
      </c>
      <c r="G102" s="39">
        <v>0</v>
      </c>
      <c r="H102" s="28"/>
      <c r="I102" s="18">
        <v>0</v>
      </c>
      <c r="J102" s="28"/>
      <c r="K102" s="19">
        <f t="shared" si="7"/>
        <v>0</v>
      </c>
    </row>
    <row r="103" spans="1:11" ht="14.25" hidden="1">
      <c r="A103" s="12" t="s">
        <v>54</v>
      </c>
      <c r="B103" s="39">
        <v>0.4</v>
      </c>
      <c r="C103" s="28"/>
      <c r="D103" s="18">
        <v>0</v>
      </c>
      <c r="E103" s="28"/>
      <c r="F103" s="111">
        <f t="shared" si="5"/>
        <v>0</v>
      </c>
      <c r="G103" s="39">
        <v>0.1</v>
      </c>
      <c r="H103" s="28"/>
      <c r="I103" s="18">
        <v>0</v>
      </c>
      <c r="J103" s="28"/>
      <c r="K103" s="19">
        <f t="shared" si="7"/>
        <v>0</v>
      </c>
    </row>
    <row r="104" spans="1:11" ht="14.25" hidden="1">
      <c r="A104" s="12" t="s">
        <v>55</v>
      </c>
      <c r="B104" s="40">
        <v>2.3</v>
      </c>
      <c r="C104" s="41"/>
      <c r="D104" s="18" t="e">
        <v>#DIV/0!</v>
      </c>
      <c r="E104" s="18"/>
      <c r="F104" s="111">
        <f t="shared" si="5"/>
        <v>0</v>
      </c>
      <c r="G104" s="40">
        <v>0.8</v>
      </c>
      <c r="H104" s="41"/>
      <c r="I104" s="18" t="e">
        <v>#DIV/0!</v>
      </c>
      <c r="J104" s="18"/>
      <c r="K104" s="19">
        <f t="shared" si="7"/>
        <v>0</v>
      </c>
    </row>
    <row r="105" spans="1:11" s="5" customFormat="1" ht="14.25" hidden="1">
      <c r="A105" s="5" t="s">
        <v>92</v>
      </c>
      <c r="B105" s="95">
        <v>1.6</v>
      </c>
      <c r="E105" s="50"/>
      <c r="F105" s="111">
        <f t="shared" si="5"/>
        <v>0</v>
      </c>
      <c r="G105" s="95">
        <v>0.7</v>
      </c>
      <c r="K105" s="19">
        <f t="shared" si="7"/>
        <v>0</v>
      </c>
    </row>
    <row r="106" spans="5:11" s="5" customFormat="1" ht="14.25" hidden="1">
      <c r="E106" s="50"/>
      <c r="F106" s="111">
        <f t="shared" si="5"/>
        <v>0</v>
      </c>
      <c r="K106" s="19">
        <f t="shared" si="7"/>
        <v>0</v>
      </c>
    </row>
    <row r="107" spans="5:11" s="5" customFormat="1" ht="14.25" hidden="1">
      <c r="E107" s="50"/>
      <c r="F107" s="111">
        <f t="shared" si="5"/>
        <v>0</v>
      </c>
      <c r="K107" s="19">
        <f t="shared" si="7"/>
        <v>0</v>
      </c>
    </row>
    <row r="108" s="5" customFormat="1" ht="14.25" hidden="1">
      <c r="E108" s="50"/>
    </row>
    <row r="109" s="5" customFormat="1" ht="14.25" hidden="1">
      <c r="E109" s="50"/>
    </row>
    <row r="110" s="5" customFormat="1" ht="14.25" hidden="1">
      <c r="E110" s="50"/>
    </row>
    <row r="111" s="5" customFormat="1" ht="14.25" hidden="1">
      <c r="E111" s="50"/>
    </row>
    <row r="112" s="5" customFormat="1" ht="14.25" hidden="1">
      <c r="E112" s="50"/>
    </row>
    <row r="113" s="5" customFormat="1" ht="14.25" hidden="1">
      <c r="E113" s="50"/>
    </row>
    <row r="114" s="5" customFormat="1" ht="14.25" hidden="1">
      <c r="E114" s="50"/>
    </row>
    <row r="115" s="5" customFormat="1" ht="14.25" hidden="1">
      <c r="E115" s="50"/>
    </row>
    <row r="116" s="5" customFormat="1" ht="14.25" hidden="1">
      <c r="E116" s="50"/>
    </row>
    <row r="117" s="5" customFormat="1" ht="14.25">
      <c r="E117" s="50"/>
    </row>
    <row r="118" s="5" customFormat="1" ht="14.25">
      <c r="E118" s="50"/>
    </row>
    <row r="119" s="5" customFormat="1" ht="14.25">
      <c r="E119" s="50"/>
    </row>
    <row r="120" s="5" customFormat="1" ht="14.25">
      <c r="E120" s="50"/>
    </row>
    <row r="121" s="5" customFormat="1" ht="14.25">
      <c r="E121" s="50"/>
    </row>
    <row r="122" s="5" customFormat="1" ht="14.25">
      <c r="E122" s="50"/>
    </row>
    <row r="123" s="5" customFormat="1" ht="14.25">
      <c r="E123" s="50"/>
    </row>
    <row r="124" s="5" customFormat="1" ht="14.25">
      <c r="E124" s="50"/>
    </row>
    <row r="125" s="5" customFormat="1" ht="14.25">
      <c r="E125" s="50"/>
    </row>
    <row r="126" s="5" customFormat="1" ht="14.25">
      <c r="E126" s="50"/>
    </row>
    <row r="127" s="5" customFormat="1" ht="14.25">
      <c r="E127" s="50"/>
    </row>
    <row r="128" s="5" customFormat="1" ht="14.25">
      <c r="E128" s="50"/>
    </row>
    <row r="129" s="5" customFormat="1" ht="14.25">
      <c r="E129" s="50"/>
    </row>
    <row r="130" s="5" customFormat="1" ht="14.25">
      <c r="E130" s="50"/>
    </row>
    <row r="131" s="5" customFormat="1" ht="14.25">
      <c r="E131" s="50"/>
    </row>
    <row r="132" s="5" customFormat="1" ht="14.25">
      <c r="E132" s="50"/>
    </row>
    <row r="133" s="5" customFormat="1" ht="14.25">
      <c r="E133" s="50"/>
    </row>
    <row r="134" s="5" customFormat="1" ht="14.25">
      <c r="E134" s="50"/>
    </row>
    <row r="135" s="5" customFormat="1" ht="14.25">
      <c r="E135" s="50"/>
    </row>
    <row r="136" s="5" customFormat="1" ht="14.25">
      <c r="E136" s="50"/>
    </row>
    <row r="137" s="5" customFormat="1" ht="14.25">
      <c r="E137" s="50"/>
    </row>
    <row r="138" s="5" customFormat="1" ht="14.25">
      <c r="E138" s="50"/>
    </row>
    <row r="139" s="5" customFormat="1" ht="14.25">
      <c r="E139" s="50"/>
    </row>
    <row r="140" s="5" customFormat="1" ht="14.25">
      <c r="E140" s="50"/>
    </row>
    <row r="141" s="5" customFormat="1" ht="14.25">
      <c r="E141" s="50"/>
    </row>
    <row r="142" s="5" customFormat="1" ht="14.25">
      <c r="E142" s="50"/>
    </row>
    <row r="143" s="5" customFormat="1" ht="14.25">
      <c r="E143" s="50"/>
    </row>
    <row r="144" s="5" customFormat="1" ht="14.25">
      <c r="E144" s="50"/>
    </row>
    <row r="145" s="5" customFormat="1" ht="14.25">
      <c r="E145" s="50"/>
    </row>
    <row r="146" s="5" customFormat="1" ht="14.25">
      <c r="E146" s="50"/>
    </row>
    <row r="147" s="5" customFormat="1" ht="14.25">
      <c r="E147" s="50"/>
    </row>
    <row r="148" s="5" customFormat="1" ht="14.25">
      <c r="E148" s="50"/>
    </row>
    <row r="149" s="5" customFormat="1" ht="14.25">
      <c r="E149" s="50"/>
    </row>
    <row r="150" s="5" customFormat="1" ht="14.25">
      <c r="E150" s="50"/>
    </row>
    <row r="151" s="5" customFormat="1" ht="14.25">
      <c r="E151" s="50"/>
    </row>
    <row r="152" s="5" customFormat="1" ht="14.25">
      <c r="E152" s="50"/>
    </row>
    <row r="153" s="5" customFormat="1" ht="14.25">
      <c r="E153" s="50"/>
    </row>
    <row r="154" s="5" customFormat="1" ht="14.25">
      <c r="E154" s="50"/>
    </row>
    <row r="155" s="5" customFormat="1" ht="14.25">
      <c r="E155" s="50"/>
    </row>
    <row r="156" s="5" customFormat="1" ht="14.25">
      <c r="E156" s="50"/>
    </row>
    <row r="157" s="5" customFormat="1" ht="14.25">
      <c r="E157" s="50"/>
    </row>
    <row r="158" s="5" customFormat="1" ht="14.25">
      <c r="E158" s="50"/>
    </row>
    <row r="159" s="5" customFormat="1" ht="14.25">
      <c r="E159" s="50"/>
    </row>
    <row r="160" s="5" customFormat="1" ht="14.25">
      <c r="E160" s="50"/>
    </row>
    <row r="161" s="5" customFormat="1" ht="14.25">
      <c r="E161" s="50"/>
    </row>
    <row r="162" s="5" customFormat="1" ht="14.25">
      <c r="E162" s="50"/>
    </row>
    <row r="163" s="5" customFormat="1" ht="14.25">
      <c r="E163" s="50"/>
    </row>
    <row r="164" s="5" customFormat="1" ht="14.25">
      <c r="E164" s="50"/>
    </row>
    <row r="165" s="5" customFormat="1" ht="14.25">
      <c r="E165" s="50"/>
    </row>
    <row r="166" s="5" customFormat="1" ht="14.25">
      <c r="E166" s="50"/>
    </row>
    <row r="167" s="5" customFormat="1" ht="14.25">
      <c r="E167" s="50"/>
    </row>
    <row r="168" s="5" customFormat="1" ht="14.25">
      <c r="E168" s="50"/>
    </row>
    <row r="169" s="5" customFormat="1" ht="14.25">
      <c r="E169" s="50"/>
    </row>
    <row r="170" s="5" customFormat="1" ht="14.25">
      <c r="E170" s="50"/>
    </row>
    <row r="171" s="5" customFormat="1" ht="14.25">
      <c r="E171" s="50"/>
    </row>
    <row r="172" s="5" customFormat="1" ht="14.25">
      <c r="E172" s="50"/>
    </row>
    <row r="173" s="5" customFormat="1" ht="14.25">
      <c r="E173" s="50"/>
    </row>
    <row r="174" s="5" customFormat="1" ht="14.25">
      <c r="E174" s="50"/>
    </row>
    <row r="175" s="5" customFormat="1" ht="14.25">
      <c r="E175" s="50"/>
    </row>
    <row r="176" s="5" customFormat="1" ht="14.25">
      <c r="E176" s="50"/>
    </row>
    <row r="177" s="5" customFormat="1" ht="14.25">
      <c r="E177" s="50"/>
    </row>
    <row r="178" s="5" customFormat="1" ht="14.25">
      <c r="E178" s="50"/>
    </row>
    <row r="179" s="5" customFormat="1" ht="14.25">
      <c r="E179" s="50"/>
    </row>
    <row r="180" s="5" customFormat="1" ht="14.25">
      <c r="E180" s="50"/>
    </row>
    <row r="181" s="5" customFormat="1" ht="14.25">
      <c r="E181" s="50"/>
    </row>
    <row r="182" s="5" customFormat="1" ht="14.25">
      <c r="E182" s="50"/>
    </row>
    <row r="183" s="5" customFormat="1" ht="14.25">
      <c r="A183" s="51"/>
    </row>
    <row r="184" s="5" customFormat="1" ht="14.25"/>
    <row r="185" s="5" customFormat="1" ht="14.25"/>
    <row r="186" s="5" customFormat="1" ht="14.25"/>
    <row r="187" s="5" customFormat="1" ht="14.25"/>
    <row r="188" s="5" customFormat="1" ht="14.25"/>
    <row r="189" s="5" customFormat="1" ht="14.25"/>
    <row r="190" s="5" customFormat="1" ht="14.25"/>
    <row r="191" s="5" customFormat="1" ht="14.25"/>
    <row r="192" s="5" customFormat="1" ht="14.25"/>
    <row r="193" s="5" customFormat="1" ht="14.25"/>
    <row r="194" s="5" customFormat="1" ht="14.25"/>
    <row r="195" s="5" customFormat="1" ht="14.25"/>
    <row r="196" s="5" customFormat="1" ht="14.25"/>
    <row r="197" s="5" customFormat="1" ht="14.25"/>
    <row r="198" s="5" customFormat="1" ht="14.25"/>
    <row r="199" s="5" customFormat="1" ht="14.25"/>
    <row r="200" s="5" customFormat="1" ht="14.25"/>
    <row r="201" s="5" customFormat="1" ht="14.25"/>
    <row r="202" s="5" customFormat="1" ht="14.25"/>
    <row r="203" s="5" customFormat="1" ht="14.25"/>
    <row r="204" s="5" customFormat="1" ht="14.25"/>
    <row r="205" s="5" customFormat="1" ht="14.25"/>
    <row r="206" s="5" customFormat="1" ht="14.25"/>
    <row r="207" s="5" customFormat="1" ht="14.25"/>
    <row r="208" s="5" customFormat="1" ht="14.25"/>
    <row r="209" s="5" customFormat="1" ht="14.25"/>
    <row r="210" s="5" customFormat="1" ht="14.25"/>
    <row r="211" s="5" customFormat="1" ht="14.25"/>
    <row r="212" s="5" customFormat="1" ht="14.25"/>
    <row r="213" s="5" customFormat="1" ht="14.25"/>
    <row r="214" s="5" customFormat="1" ht="14.25"/>
    <row r="215" s="5" customFormat="1" ht="14.25"/>
    <row r="216" s="5" customFormat="1" ht="14.25"/>
    <row r="217" s="5" customFormat="1" ht="14.25"/>
    <row r="218" s="5" customFormat="1" ht="14.25"/>
    <row r="219" s="5" customFormat="1" ht="14.25"/>
    <row r="220" s="5" customFormat="1" ht="14.25"/>
    <row r="221" s="5" customFormat="1" ht="14.25"/>
    <row r="222" s="5" customFormat="1" ht="14.25"/>
    <row r="223" s="5" customFormat="1" ht="14.25"/>
    <row r="224" s="5" customFormat="1" ht="14.25"/>
    <row r="225" s="5" customFormat="1" ht="14.25"/>
    <row r="226" s="5" customFormat="1" ht="14.25"/>
    <row r="227" s="5" customFormat="1" ht="14.25"/>
    <row r="228" s="5" customFormat="1" ht="14.25"/>
    <row r="229" s="5" customFormat="1" ht="14.25"/>
    <row r="230" s="5" customFormat="1" ht="14.25"/>
    <row r="231" s="5" customFormat="1" ht="14.25"/>
    <row r="232" s="5" customFormat="1" ht="14.25"/>
    <row r="233" s="5" customFormat="1" ht="14.25"/>
    <row r="234" s="5" customFormat="1" ht="14.25"/>
    <row r="235" s="5" customFormat="1" ht="14.25"/>
    <row r="236" s="5" customFormat="1" ht="14.25"/>
    <row r="237" s="5" customFormat="1" ht="14.25"/>
    <row r="238" s="5" customFormat="1" ht="14.25"/>
    <row r="239" s="5" customFormat="1" ht="14.25"/>
    <row r="240" s="5" customFormat="1" ht="14.25"/>
    <row r="241" s="5" customFormat="1" ht="14.25"/>
    <row r="242" s="5" customFormat="1" ht="14.25"/>
    <row r="243" s="5" customFormat="1" ht="14.25"/>
    <row r="244" s="5" customFormat="1" ht="14.25"/>
    <row r="245" s="5" customFormat="1" ht="14.25"/>
    <row r="246" s="5" customFormat="1" ht="14.25"/>
    <row r="247" s="5" customFormat="1" ht="14.25"/>
    <row r="248" s="5" customFormat="1" ht="14.25">
      <c r="E248" s="50"/>
    </row>
    <row r="249" s="5" customFormat="1" ht="14.25"/>
    <row r="250" s="5" customFormat="1" ht="14.25"/>
    <row r="251" s="5" customFormat="1" ht="14.25"/>
    <row r="252" s="5" customFormat="1" ht="14.25"/>
    <row r="253" s="5" customFormat="1" ht="14.25"/>
    <row r="254" s="5" customFormat="1" ht="14.25"/>
    <row r="255" s="5" customFormat="1" ht="14.25"/>
    <row r="256" s="5" customFormat="1" ht="14.25"/>
    <row r="257" s="5" customFormat="1" ht="14.25"/>
    <row r="258" s="5" customFormat="1" ht="14.25"/>
    <row r="259" s="5" customFormat="1" ht="14.25"/>
    <row r="260" s="5" customFormat="1" ht="14.25"/>
    <row r="261" s="5" customFormat="1" ht="14.25"/>
    <row r="262" s="5" customFormat="1" ht="14.25"/>
    <row r="263" s="5" customFormat="1" ht="14.25"/>
    <row r="264" s="5" customFormat="1" ht="14.25"/>
    <row r="265" s="5" customFormat="1" ht="14.25"/>
    <row r="266" s="5" customFormat="1" ht="14.25"/>
    <row r="267" s="5" customFormat="1" ht="14.25"/>
    <row r="268" s="5" customFormat="1" ht="14.25"/>
    <row r="269" s="5" customFormat="1" ht="14.25"/>
    <row r="270" s="5" customFormat="1" ht="14.25"/>
    <row r="271" s="5" customFormat="1" ht="14.25"/>
    <row r="272" s="5" customFormat="1" ht="14.25"/>
    <row r="273" s="5" customFormat="1" ht="14.25"/>
    <row r="274" s="5" customFormat="1" ht="14.25"/>
    <row r="275" s="5" customFormat="1" ht="14.25"/>
    <row r="276" s="5" customFormat="1" ht="14.25"/>
    <row r="277" s="5" customFormat="1" ht="14.25"/>
    <row r="278" s="5" customFormat="1" ht="14.25"/>
    <row r="279" s="5" customFormat="1" ht="14.25"/>
    <row r="280" s="5" customFormat="1" ht="14.25"/>
    <row r="281" s="5" customFormat="1" ht="14.25"/>
    <row r="282" s="5" customFormat="1" ht="14.25"/>
    <row r="283" s="5" customFormat="1" ht="14.25"/>
    <row r="284" s="5" customFormat="1" ht="14.25"/>
    <row r="285" s="5" customFormat="1" ht="14.25"/>
    <row r="286" s="5" customFormat="1" ht="14.25"/>
    <row r="287" s="5" customFormat="1" ht="14.25"/>
    <row r="288" s="5" customFormat="1" ht="14.25"/>
    <row r="289" s="5" customFormat="1" ht="14.25"/>
    <row r="290" s="5" customFormat="1" ht="14.25"/>
    <row r="291" s="5" customFormat="1" ht="14.25"/>
    <row r="292" s="5" customFormat="1" ht="14.25"/>
    <row r="293" s="5" customFormat="1" ht="14.25"/>
    <row r="294" s="5" customFormat="1" ht="14.25"/>
    <row r="295" s="5" customFormat="1" ht="14.25"/>
    <row r="296" s="5" customFormat="1" ht="14.25"/>
    <row r="297" s="5" customFormat="1" ht="14.25"/>
    <row r="298" s="5" customFormat="1" ht="14.25"/>
    <row r="299" s="5" customFormat="1" ht="14.25"/>
    <row r="300" s="5" customFormat="1" ht="14.25"/>
    <row r="301" s="5" customFormat="1" ht="14.25"/>
    <row r="302" s="5" customFormat="1" ht="14.25"/>
    <row r="303" s="5" customFormat="1" ht="14.25"/>
    <row r="304" s="5" customFormat="1" ht="14.25"/>
    <row r="305" s="5" customFormat="1" ht="14.25"/>
    <row r="306" s="5" customFormat="1" ht="14.25"/>
    <row r="307" s="5" customFormat="1" ht="14.25"/>
    <row r="308" s="5" customFormat="1" ht="14.25"/>
    <row r="309" s="5" customFormat="1" ht="14.25"/>
    <row r="310" s="5" customFormat="1" ht="14.25"/>
    <row r="311" s="5" customFormat="1" ht="14.25"/>
    <row r="312" s="5" customFormat="1" ht="14.25"/>
    <row r="313" s="5" customFormat="1" ht="14.25"/>
    <row r="314" s="5" customFormat="1" ht="14.25"/>
    <row r="315" s="5" customFormat="1" ht="14.25"/>
    <row r="316" s="5" customFormat="1" ht="14.25"/>
    <row r="317" s="5" customFormat="1" ht="14.25"/>
    <row r="318" s="5" customFormat="1" ht="14.25"/>
    <row r="319" s="5" customFormat="1" ht="14.25"/>
    <row r="320" s="5" customFormat="1" ht="14.25"/>
    <row r="321" s="5" customFormat="1" ht="14.25"/>
    <row r="322" s="5" customFormat="1" ht="14.25"/>
    <row r="323" s="5" customFormat="1" ht="14.25"/>
    <row r="324" s="5" customFormat="1" ht="14.25"/>
    <row r="325" s="5" customFormat="1" ht="14.25"/>
    <row r="326" s="5" customFormat="1" ht="14.25"/>
    <row r="327" s="5" customFormat="1" ht="14.25"/>
    <row r="328" s="5" customFormat="1" ht="14.25"/>
    <row r="329" s="5" customFormat="1" ht="14.25"/>
    <row r="330" s="5" customFormat="1" ht="14.25"/>
    <row r="331" s="5" customFormat="1" ht="14.25"/>
    <row r="332" s="5" customFormat="1" ht="14.25"/>
    <row r="333" s="5" customFormat="1" ht="14.25"/>
    <row r="334" s="5" customFormat="1" ht="14.25"/>
    <row r="335" s="5" customFormat="1" ht="14.25"/>
    <row r="336" s="5" customFormat="1" ht="14.25"/>
    <row r="337" s="5" customFormat="1" ht="14.25"/>
    <row r="338" s="5" customFormat="1" ht="14.25"/>
    <row r="339" s="5" customFormat="1" ht="14.25"/>
    <row r="340" s="5" customFormat="1" ht="14.25"/>
    <row r="341" s="5" customFormat="1" ht="14.25"/>
    <row r="342" s="5" customFormat="1" ht="14.25"/>
    <row r="343" s="5" customFormat="1" ht="14.25"/>
    <row r="344" s="5" customFormat="1" ht="14.25"/>
    <row r="345" s="5" customFormat="1" ht="14.25"/>
    <row r="346" s="5" customFormat="1" ht="14.25"/>
    <row r="347" s="5" customFormat="1" ht="14.25"/>
    <row r="348" s="5" customFormat="1" ht="14.25"/>
    <row r="349" s="5" customFormat="1" ht="14.25"/>
    <row r="350" s="5" customFormat="1" ht="14.25"/>
    <row r="351" s="5" customFormat="1" ht="14.25"/>
    <row r="352" s="5" customFormat="1" ht="14.25"/>
    <row r="353" s="5" customFormat="1" ht="14.25"/>
    <row r="354" s="5" customFormat="1" ht="14.25"/>
    <row r="355" s="5" customFormat="1" ht="14.25"/>
    <row r="356" s="5" customFormat="1" ht="14.25"/>
    <row r="357" s="5" customFormat="1" ht="14.25"/>
    <row r="358" s="5" customFormat="1" ht="14.25"/>
    <row r="359" s="5" customFormat="1" ht="14.25"/>
    <row r="360" s="5" customFormat="1" ht="14.25"/>
    <row r="361" s="5" customFormat="1" ht="14.25"/>
    <row r="362" s="5" customFormat="1" ht="14.25"/>
    <row r="363" s="5" customFormat="1" ht="14.25"/>
    <row r="364" s="5" customFormat="1" ht="14.25"/>
    <row r="365" s="5" customFormat="1" ht="14.25"/>
    <row r="366" s="5" customFormat="1" ht="14.25"/>
    <row r="367" s="5" customFormat="1" ht="14.25"/>
    <row r="368" s="5" customFormat="1" ht="14.25"/>
    <row r="369" s="5" customFormat="1" ht="14.25"/>
    <row r="370" s="5" customFormat="1" ht="14.25"/>
    <row r="371" s="5" customFormat="1" ht="14.25"/>
    <row r="372" s="5" customFormat="1" ht="14.25"/>
    <row r="373" s="5" customFormat="1" ht="14.25"/>
    <row r="374" s="5" customFormat="1" ht="14.25"/>
    <row r="375" s="5" customFormat="1" ht="14.25"/>
    <row r="376" s="5" customFormat="1" ht="14.25"/>
    <row r="377" s="5" customFormat="1" ht="14.25"/>
    <row r="378" s="5" customFormat="1" ht="14.25"/>
    <row r="379" s="5" customFormat="1" ht="14.25"/>
    <row r="380" s="5" customFormat="1" ht="14.25"/>
    <row r="381" s="5" customFormat="1" ht="14.25"/>
    <row r="382" s="5" customFormat="1" ht="14.25"/>
    <row r="383" s="5" customFormat="1" ht="14.25"/>
    <row r="384" s="5" customFormat="1" ht="14.25"/>
    <row r="385" s="5" customFormat="1" ht="14.25"/>
    <row r="386" s="5" customFormat="1" ht="14.25"/>
    <row r="387" s="5" customFormat="1" ht="14.25"/>
    <row r="388" s="5" customFormat="1" ht="14.25"/>
    <row r="389" s="5" customFormat="1" ht="14.25"/>
    <row r="390" s="5" customFormat="1" ht="14.25"/>
    <row r="391" s="5" customFormat="1" ht="14.25"/>
    <row r="392" s="5" customFormat="1" ht="14.25"/>
    <row r="393" s="5" customFormat="1" ht="14.25"/>
    <row r="394" s="5" customFormat="1" ht="14.25"/>
    <row r="395" s="5" customFormat="1" ht="14.25"/>
    <row r="396" s="5" customFormat="1" ht="14.25"/>
    <row r="397" s="5" customFormat="1" ht="14.25"/>
    <row r="398" s="5" customFormat="1" ht="14.25"/>
    <row r="399" s="5" customFormat="1" ht="14.25"/>
    <row r="400" s="5" customFormat="1" ht="14.25"/>
    <row r="401" s="5" customFormat="1" ht="14.25"/>
    <row r="402" s="5" customFormat="1" ht="14.25"/>
    <row r="403" s="5" customFormat="1" ht="14.25"/>
    <row r="404" s="5" customFormat="1" ht="14.25"/>
    <row r="405" s="5" customFormat="1" ht="14.25"/>
    <row r="406" s="5" customFormat="1" ht="14.25"/>
    <row r="407" s="5" customFormat="1" ht="14.25"/>
    <row r="408" s="5" customFormat="1" ht="14.25"/>
    <row r="409" s="5" customFormat="1" ht="14.25"/>
    <row r="410" s="5" customFormat="1" ht="14.25"/>
    <row r="411" s="5" customFormat="1" ht="14.25"/>
    <row r="412" s="5" customFormat="1" ht="14.25"/>
    <row r="413" s="5" customFormat="1" ht="14.25"/>
    <row r="414" s="5" customFormat="1" ht="14.25"/>
    <row r="415" s="5" customFormat="1" ht="14.25"/>
    <row r="416" s="5" customFormat="1" ht="14.25"/>
    <row r="417" s="5" customFormat="1" ht="14.25"/>
    <row r="418" s="5" customFormat="1" ht="14.25"/>
    <row r="419" s="5" customFormat="1" ht="14.25"/>
    <row r="420" s="5" customFormat="1" ht="14.25"/>
    <row r="421" s="5" customFormat="1" ht="14.25"/>
    <row r="422" s="5" customFormat="1" ht="14.25"/>
    <row r="423" s="5" customFormat="1" ht="14.25"/>
    <row r="424" s="5" customFormat="1" ht="14.25"/>
    <row r="425" s="5" customFormat="1" ht="14.25"/>
    <row r="426" s="5" customFormat="1" ht="14.25"/>
    <row r="427" s="5" customFormat="1" ht="14.25"/>
    <row r="428" s="5" customFormat="1" ht="14.25"/>
    <row r="429" s="5" customFormat="1" ht="14.25"/>
    <row r="430" s="5" customFormat="1" ht="14.25"/>
    <row r="431" s="5" customFormat="1" ht="14.25"/>
    <row r="432" s="5" customFormat="1" ht="14.25"/>
    <row r="433" s="5" customFormat="1" ht="14.25"/>
    <row r="434" s="5" customFormat="1" ht="14.25"/>
    <row r="435" s="5" customFormat="1" ht="14.25"/>
    <row r="436" s="5" customFormat="1" ht="14.25"/>
    <row r="437" s="5" customFormat="1" ht="14.25"/>
    <row r="438" s="5" customFormat="1" ht="14.25"/>
    <row r="439" s="5" customFormat="1" ht="14.25"/>
    <row r="440" s="5" customFormat="1" ht="14.25"/>
    <row r="441" s="5" customFormat="1" ht="14.25"/>
    <row r="442" s="5" customFormat="1" ht="14.25"/>
    <row r="443" s="5" customFormat="1" ht="14.25"/>
    <row r="444" s="5" customFormat="1" ht="14.25"/>
    <row r="445" s="5" customFormat="1" ht="14.25"/>
    <row r="446" s="5" customFormat="1" ht="14.25"/>
    <row r="447" s="5" customFormat="1" ht="14.25"/>
    <row r="448" s="5" customFormat="1" ht="14.25"/>
    <row r="449" s="5" customFormat="1" ht="14.25"/>
    <row r="450" s="5" customFormat="1" ht="14.25"/>
    <row r="451" s="5" customFormat="1" ht="14.25"/>
    <row r="452" s="5" customFormat="1" ht="14.25"/>
    <row r="453" s="5" customFormat="1" ht="14.25"/>
    <row r="454" s="5" customFormat="1" ht="14.25"/>
    <row r="455" s="5" customFormat="1" ht="14.25"/>
    <row r="456" s="5" customFormat="1" ht="14.25"/>
    <row r="457" s="5" customFormat="1" ht="14.25"/>
    <row r="458" s="5" customFormat="1" ht="14.25"/>
    <row r="459" s="5" customFormat="1" ht="14.25"/>
    <row r="460" s="5" customFormat="1" ht="14.25"/>
    <row r="461" s="5" customFormat="1" ht="14.25"/>
    <row r="462" s="5" customFormat="1" ht="14.25"/>
    <row r="463" s="5" customFormat="1" ht="14.25"/>
    <row r="464" s="5" customFormat="1" ht="14.25"/>
    <row r="465" s="5" customFormat="1" ht="14.25"/>
    <row r="466" s="5" customFormat="1" ht="14.25"/>
    <row r="467" s="5" customFormat="1" ht="14.25"/>
    <row r="468" s="5" customFormat="1" ht="14.25"/>
    <row r="469" s="5" customFormat="1" ht="14.25"/>
    <row r="470" s="5" customFormat="1" ht="14.25"/>
    <row r="471" s="5" customFormat="1" ht="14.25"/>
    <row r="472" s="5" customFormat="1" ht="14.25"/>
    <row r="473" s="5" customFormat="1" ht="14.25"/>
    <row r="474" s="5" customFormat="1" ht="14.25"/>
    <row r="475" s="5" customFormat="1" ht="14.25"/>
    <row r="476" s="5" customFormat="1" ht="14.25"/>
    <row r="477" s="5" customFormat="1" ht="14.25"/>
    <row r="478" s="5" customFormat="1" ht="14.25"/>
    <row r="479" s="5" customFormat="1" ht="14.25"/>
    <row r="480" s="5" customFormat="1" ht="14.25"/>
    <row r="481" s="5" customFormat="1" ht="14.25"/>
    <row r="482" s="5" customFormat="1" ht="14.25"/>
    <row r="483" s="5" customFormat="1" ht="14.25"/>
    <row r="484" s="5" customFormat="1" ht="14.25"/>
    <row r="485" s="5" customFormat="1" ht="14.25"/>
    <row r="486" s="5" customFormat="1" ht="14.25"/>
    <row r="487" s="5" customFormat="1" ht="14.25"/>
    <row r="488" s="5" customFormat="1" ht="14.25"/>
    <row r="489" s="5" customFormat="1" ht="14.25"/>
    <row r="490" s="5" customFormat="1" ht="14.25"/>
    <row r="491" s="5" customFormat="1" ht="14.25"/>
    <row r="492" s="5" customFormat="1" ht="14.25"/>
    <row r="493" s="5" customFormat="1" ht="14.25"/>
    <row r="494" s="5" customFormat="1" ht="14.25"/>
    <row r="495" s="5" customFormat="1" ht="14.25"/>
    <row r="496" s="5" customFormat="1" ht="14.25"/>
    <row r="497" s="5" customFormat="1" ht="14.25"/>
    <row r="498" s="5" customFormat="1" ht="14.25"/>
    <row r="499" s="5" customFormat="1" ht="14.25"/>
    <row r="500" s="5" customFormat="1" ht="14.25"/>
    <row r="501" s="5" customFormat="1" ht="14.25"/>
    <row r="502" s="5" customFormat="1" ht="14.25"/>
    <row r="503" s="5" customFormat="1" ht="14.25"/>
    <row r="504" s="5" customFormat="1" ht="14.25"/>
    <row r="505" s="5" customFormat="1" ht="14.25"/>
    <row r="506" s="5" customFormat="1" ht="14.25"/>
    <row r="507" s="5" customFormat="1" ht="14.25"/>
    <row r="508" s="5" customFormat="1" ht="14.25"/>
    <row r="509" s="5" customFormat="1" ht="14.25"/>
    <row r="510" s="5" customFormat="1" ht="14.25"/>
    <row r="511" s="5" customFormat="1" ht="14.25"/>
    <row r="512" s="5" customFormat="1" ht="14.25"/>
    <row r="513" s="5" customFormat="1" ht="14.25"/>
    <row r="514" s="5" customFormat="1" ht="14.25"/>
    <row r="515" s="5" customFormat="1" ht="14.25"/>
    <row r="516" s="5" customFormat="1" ht="14.25"/>
    <row r="517" s="5" customFormat="1" ht="14.25"/>
    <row r="518" s="5" customFormat="1" ht="14.25"/>
    <row r="519" s="5" customFormat="1" ht="14.25"/>
    <row r="520" s="5" customFormat="1" ht="14.25"/>
    <row r="521" s="5" customFormat="1" ht="14.25"/>
    <row r="522" s="5" customFormat="1" ht="14.25"/>
    <row r="523" s="5" customFormat="1" ht="14.25"/>
    <row r="524" s="5" customFormat="1" ht="14.25"/>
    <row r="525" s="5" customFormat="1" ht="14.25"/>
    <row r="526" s="5" customFormat="1" ht="14.25"/>
    <row r="527" s="5" customFormat="1" ht="14.25"/>
    <row r="528" s="5" customFormat="1" ht="14.25"/>
    <row r="529" s="5" customFormat="1" ht="14.25"/>
    <row r="530" s="5" customFormat="1" ht="14.25"/>
    <row r="531" s="5" customFormat="1" ht="14.25"/>
    <row r="532" s="5" customFormat="1" ht="14.25"/>
    <row r="533" s="5" customFormat="1" ht="14.25"/>
    <row r="534" s="5" customFormat="1" ht="14.25"/>
    <row r="535" s="5" customFormat="1" ht="14.25"/>
    <row r="536" s="5" customFormat="1" ht="14.25"/>
    <row r="537" s="5" customFormat="1" ht="14.25"/>
    <row r="538" s="5" customFormat="1" ht="14.25"/>
    <row r="539" s="5" customFormat="1" ht="14.25"/>
    <row r="540" s="5" customFormat="1" ht="14.25"/>
    <row r="541" s="5" customFormat="1" ht="14.25"/>
    <row r="542" s="5" customFormat="1" ht="14.25"/>
    <row r="543" s="5" customFormat="1" ht="14.25"/>
    <row r="544" s="5" customFormat="1" ht="14.25"/>
    <row r="545" s="5" customFormat="1" ht="14.25"/>
    <row r="546" s="5" customFormat="1" ht="14.25"/>
    <row r="547" s="5" customFormat="1" ht="14.25"/>
    <row r="548" s="5" customFormat="1" ht="14.25"/>
    <row r="549" s="5" customFormat="1" ht="14.25"/>
    <row r="550" s="5" customFormat="1" ht="14.25"/>
    <row r="551" s="5" customFormat="1" ht="14.25"/>
    <row r="552" s="5" customFormat="1" ht="14.25"/>
    <row r="553" s="5" customFormat="1" ht="14.25"/>
    <row r="554" s="5" customFormat="1" ht="14.25"/>
    <row r="555" s="5" customFormat="1" ht="14.25"/>
    <row r="556" s="5" customFormat="1" ht="14.25"/>
    <row r="557" s="5" customFormat="1" ht="14.25"/>
    <row r="558" s="5" customFormat="1" ht="14.25"/>
    <row r="559" s="5" customFormat="1" ht="14.25"/>
    <row r="560" s="5" customFormat="1" ht="14.25"/>
    <row r="561" s="5" customFormat="1" ht="14.25"/>
    <row r="562" s="5" customFormat="1" ht="14.25"/>
    <row r="563" s="5" customFormat="1" ht="14.25"/>
    <row r="564" s="5" customFormat="1" ht="14.25"/>
    <row r="565" s="5" customFormat="1" ht="14.25"/>
    <row r="566" s="5" customFormat="1" ht="14.25"/>
    <row r="567" s="5" customFormat="1" ht="14.25"/>
    <row r="568" s="5" customFormat="1" ht="14.25"/>
    <row r="569" s="5" customFormat="1" ht="14.25"/>
    <row r="570" s="5" customFormat="1" ht="14.25"/>
    <row r="571" s="5" customFormat="1" ht="14.25"/>
    <row r="572" s="5" customFormat="1" ht="14.25"/>
    <row r="573" s="5" customFormat="1" ht="14.25"/>
    <row r="574" s="5" customFormat="1" ht="14.25"/>
    <row r="575" s="5" customFormat="1" ht="14.25"/>
    <row r="576" s="5" customFormat="1" ht="14.25"/>
    <row r="577" s="5" customFormat="1" ht="14.25"/>
    <row r="578" s="5" customFormat="1" ht="14.25"/>
    <row r="579" s="5" customFormat="1" ht="14.25"/>
    <row r="580" s="5" customFormat="1" ht="14.25"/>
    <row r="581" s="5" customFormat="1" ht="14.25"/>
    <row r="582" s="5" customFormat="1" ht="14.25"/>
    <row r="583" s="5" customFormat="1" ht="14.25"/>
    <row r="584" s="5" customFormat="1" ht="14.25"/>
    <row r="585" s="5" customFormat="1" ht="14.25"/>
    <row r="586" s="5" customFormat="1" ht="14.25"/>
    <row r="587" s="5" customFormat="1" ht="14.25"/>
    <row r="588" s="5" customFormat="1" ht="14.25"/>
    <row r="589" s="5" customFormat="1" ht="14.25"/>
    <row r="590" s="5" customFormat="1" ht="14.25"/>
    <row r="591" s="5" customFormat="1" ht="14.25"/>
    <row r="592" s="5" customFormat="1" ht="14.25"/>
    <row r="593" s="5" customFormat="1" ht="14.25"/>
    <row r="594" s="5" customFormat="1" ht="14.25"/>
    <row r="595" s="5" customFormat="1" ht="14.25"/>
    <row r="596" s="5" customFormat="1" ht="14.25"/>
    <row r="597" s="5" customFormat="1" ht="14.25"/>
    <row r="598" s="5" customFormat="1" ht="14.25"/>
    <row r="599" s="5" customFormat="1" ht="14.25"/>
    <row r="600" s="5" customFormat="1" ht="14.25"/>
    <row r="601" s="5" customFormat="1" ht="14.25"/>
    <row r="602" s="5" customFormat="1" ht="14.25"/>
    <row r="603" s="5" customFormat="1" ht="14.25"/>
    <row r="604" s="5" customFormat="1" ht="14.25"/>
    <row r="605" s="5" customFormat="1" ht="14.25"/>
    <row r="606" s="5" customFormat="1" ht="14.25"/>
    <row r="607" s="5" customFormat="1" ht="14.25"/>
    <row r="608" s="5" customFormat="1" ht="14.25"/>
    <row r="609" s="5" customFormat="1" ht="14.25"/>
    <row r="610" s="5" customFormat="1" ht="14.25"/>
    <row r="611" s="5" customFormat="1" ht="14.25"/>
    <row r="612" s="5" customFormat="1" ht="14.25"/>
    <row r="613" s="5" customFormat="1" ht="14.25"/>
    <row r="614" s="5" customFormat="1" ht="14.25"/>
    <row r="615" s="5" customFormat="1" ht="14.25"/>
    <row r="616" s="5" customFormat="1" ht="14.25"/>
    <row r="617" s="5" customFormat="1" ht="14.25"/>
    <row r="618" s="5" customFormat="1" ht="14.25"/>
    <row r="619" s="5" customFormat="1" ht="14.25"/>
    <row r="620" s="5" customFormat="1" ht="14.25"/>
    <row r="621" s="5" customFormat="1" ht="14.25"/>
    <row r="622" s="5" customFormat="1" ht="14.25"/>
    <row r="623" s="5" customFormat="1" ht="14.25"/>
    <row r="624" s="5" customFormat="1" ht="14.25"/>
    <row r="625" s="5" customFormat="1" ht="14.25"/>
    <row r="626" s="5" customFormat="1" ht="14.25"/>
    <row r="627" s="5" customFormat="1" ht="14.25"/>
    <row r="628" s="5" customFormat="1" ht="14.25"/>
    <row r="629" s="5" customFormat="1" ht="14.25"/>
    <row r="630" s="5" customFormat="1" ht="14.25"/>
    <row r="631" s="5" customFormat="1" ht="14.25"/>
    <row r="632" s="5" customFormat="1" ht="14.25"/>
    <row r="633" s="5" customFormat="1" ht="14.25"/>
    <row r="634" s="5" customFormat="1" ht="14.25"/>
    <row r="635" s="5" customFormat="1" ht="14.25"/>
    <row r="636" s="5" customFormat="1" ht="14.25"/>
    <row r="637" s="5" customFormat="1" ht="14.25"/>
    <row r="638" s="5" customFormat="1" ht="14.25"/>
    <row r="639" s="5" customFormat="1" ht="14.25"/>
    <row r="640" s="5" customFormat="1" ht="14.25"/>
    <row r="641" s="5" customFormat="1" ht="14.25"/>
    <row r="642" s="5" customFormat="1" ht="14.25"/>
    <row r="643" s="5" customFormat="1" ht="14.25"/>
    <row r="644" s="5" customFormat="1" ht="14.25"/>
    <row r="645" s="5" customFormat="1" ht="14.25"/>
    <row r="646" s="5" customFormat="1" ht="14.25"/>
    <row r="647" s="5" customFormat="1" ht="14.25"/>
    <row r="648" s="5" customFormat="1" ht="14.25"/>
    <row r="649" s="5" customFormat="1" ht="14.25"/>
    <row r="650" s="5" customFormat="1" ht="14.25"/>
    <row r="651" s="5" customFormat="1" ht="14.25"/>
    <row r="652" s="5" customFormat="1" ht="14.25"/>
    <row r="653" s="5" customFormat="1" ht="14.25"/>
    <row r="654" s="5" customFormat="1" ht="14.25"/>
    <row r="655" s="5" customFormat="1" ht="14.25"/>
    <row r="656" s="5" customFormat="1" ht="14.25"/>
    <row r="657" s="5" customFormat="1" ht="14.25"/>
    <row r="658" s="5" customFormat="1" ht="14.25"/>
    <row r="659" s="5" customFormat="1" ht="14.25"/>
    <row r="660" s="5" customFormat="1" ht="14.25"/>
    <row r="661" s="5" customFormat="1" ht="14.25"/>
    <row r="662" s="5" customFormat="1" ht="14.25"/>
    <row r="663" s="5" customFormat="1" ht="14.25"/>
    <row r="664" s="5" customFormat="1" ht="14.25"/>
    <row r="665" s="5" customFormat="1" ht="14.25"/>
    <row r="666" s="5" customFormat="1" ht="14.25"/>
    <row r="667" s="5" customFormat="1" ht="14.25"/>
    <row r="668" s="5" customFormat="1" ht="14.25"/>
    <row r="669" s="5" customFormat="1" ht="14.25"/>
    <row r="670" s="5" customFormat="1" ht="14.25"/>
    <row r="671" s="5" customFormat="1" ht="14.25"/>
    <row r="672" s="5" customFormat="1" ht="14.25"/>
    <row r="673" s="5" customFormat="1" ht="14.25"/>
    <row r="674" s="5" customFormat="1" ht="14.25"/>
    <row r="675" s="5" customFormat="1" ht="14.25"/>
    <row r="676" s="5" customFormat="1" ht="14.25"/>
    <row r="677" s="5" customFormat="1" ht="14.25"/>
    <row r="678" s="5" customFormat="1" ht="14.25"/>
    <row r="679" s="5" customFormat="1" ht="14.25"/>
    <row r="680" s="5" customFormat="1" ht="14.25"/>
    <row r="681" s="5" customFormat="1" ht="14.25"/>
    <row r="682" s="5" customFormat="1" ht="14.25"/>
    <row r="683" s="5" customFormat="1" ht="14.25"/>
    <row r="684" s="5" customFormat="1" ht="14.25"/>
    <row r="685" s="5" customFormat="1" ht="14.25"/>
    <row r="686" s="5" customFormat="1" ht="14.25"/>
    <row r="687" s="5" customFormat="1" ht="14.25"/>
    <row r="688" s="5" customFormat="1" ht="14.25"/>
    <row r="689" s="5" customFormat="1" ht="14.25"/>
    <row r="690" s="5" customFormat="1" ht="14.25"/>
    <row r="691" s="5" customFormat="1" ht="14.25"/>
    <row r="692" s="5" customFormat="1" ht="14.25"/>
    <row r="693" s="5" customFormat="1" ht="14.25"/>
    <row r="694" s="5" customFormat="1" ht="14.25"/>
    <row r="695" s="5" customFormat="1" ht="14.25"/>
    <row r="696" s="5" customFormat="1" ht="14.25"/>
    <row r="697" s="5" customFormat="1" ht="14.25"/>
    <row r="698" s="5" customFormat="1" ht="14.25"/>
    <row r="699" s="5" customFormat="1" ht="14.25"/>
    <row r="700" s="5" customFormat="1" ht="14.25"/>
    <row r="701" s="5" customFormat="1" ht="14.25"/>
    <row r="702" s="5" customFormat="1" ht="14.25"/>
    <row r="703" s="5" customFormat="1" ht="14.25"/>
    <row r="704" s="5" customFormat="1" ht="14.25"/>
    <row r="705" s="5" customFormat="1" ht="14.25"/>
    <row r="706" s="5" customFormat="1" ht="14.25"/>
    <row r="707" s="5" customFormat="1" ht="14.25"/>
    <row r="708" s="5" customFormat="1" ht="14.25"/>
    <row r="709" s="5" customFormat="1" ht="14.25"/>
    <row r="710" s="5" customFormat="1" ht="14.25"/>
    <row r="711" s="5" customFormat="1" ht="14.25"/>
    <row r="712" s="5" customFormat="1" ht="14.25"/>
    <row r="713" s="5" customFormat="1" ht="14.25"/>
    <row r="714" s="5" customFormat="1" ht="14.25"/>
    <row r="715" s="5" customFormat="1" ht="14.25"/>
    <row r="716" s="5" customFormat="1" ht="14.25"/>
    <row r="717" s="5" customFormat="1" ht="14.25"/>
    <row r="718" s="5" customFormat="1" ht="14.25"/>
    <row r="719" s="5" customFormat="1" ht="14.25"/>
    <row r="720" s="5" customFormat="1" ht="14.25"/>
    <row r="721" s="5" customFormat="1" ht="14.25"/>
    <row r="722" s="5" customFormat="1" ht="14.25"/>
    <row r="723" s="5" customFormat="1" ht="14.25"/>
    <row r="724" s="5" customFormat="1" ht="14.25"/>
    <row r="725" s="5" customFormat="1" ht="14.25"/>
    <row r="726" s="5" customFormat="1" ht="14.25"/>
    <row r="727" s="5" customFormat="1" ht="14.25"/>
    <row r="728" s="5" customFormat="1" ht="14.25"/>
    <row r="729" s="5" customFormat="1" ht="14.25"/>
    <row r="730" s="5" customFormat="1" ht="14.25"/>
    <row r="731" s="5" customFormat="1" ht="14.25"/>
    <row r="732" s="5" customFormat="1" ht="14.25"/>
    <row r="733" s="5" customFormat="1" ht="14.25"/>
    <row r="734" s="5" customFormat="1" ht="14.25"/>
    <row r="735" s="5" customFormat="1" ht="14.25"/>
    <row r="736" s="5" customFormat="1" ht="14.25"/>
    <row r="737" s="5" customFormat="1" ht="14.25"/>
    <row r="738" s="5" customFormat="1" ht="14.25"/>
    <row r="739" s="5" customFormat="1" ht="14.25"/>
    <row r="740" s="5" customFormat="1" ht="14.25"/>
    <row r="741" s="5" customFormat="1" ht="14.25"/>
    <row r="742" s="5" customFormat="1" ht="14.25"/>
    <row r="743" s="5" customFormat="1" ht="14.25"/>
    <row r="744" s="5" customFormat="1" ht="14.25"/>
    <row r="745" s="5" customFormat="1" ht="14.25"/>
    <row r="746" s="5" customFormat="1" ht="14.25"/>
    <row r="747" s="5" customFormat="1" ht="14.25"/>
    <row r="748" s="5" customFormat="1" ht="14.25"/>
    <row r="749" s="5" customFormat="1" ht="14.25"/>
    <row r="750" s="5" customFormat="1" ht="14.25"/>
    <row r="751" s="5" customFormat="1" ht="14.25"/>
    <row r="752" s="5" customFormat="1" ht="14.25"/>
    <row r="753" s="5" customFormat="1" ht="14.25"/>
    <row r="754" s="5" customFormat="1" ht="14.25"/>
    <row r="755" s="5" customFormat="1" ht="14.25"/>
    <row r="756" s="5" customFormat="1" ht="14.25"/>
    <row r="757" s="5" customFormat="1" ht="14.25"/>
    <row r="758" s="5" customFormat="1" ht="14.25"/>
    <row r="759" s="5" customFormat="1" ht="14.25"/>
    <row r="760" s="5" customFormat="1" ht="14.25"/>
    <row r="761" s="5" customFormat="1" ht="14.25"/>
    <row r="762" s="5" customFormat="1" ht="14.25"/>
    <row r="763" s="5" customFormat="1" ht="14.25"/>
    <row r="764" s="5" customFormat="1" ht="14.25"/>
    <row r="765" s="5" customFormat="1" ht="14.25"/>
    <row r="766" s="5" customFormat="1" ht="14.25"/>
    <row r="767" s="5" customFormat="1" ht="14.25"/>
    <row r="768" s="5" customFormat="1" ht="14.25"/>
    <row r="769" s="5" customFormat="1" ht="14.25"/>
    <row r="770" s="5" customFormat="1" ht="14.25"/>
    <row r="771" s="5" customFormat="1" ht="14.25"/>
    <row r="772" s="5" customFormat="1" ht="14.25"/>
    <row r="773" s="5" customFormat="1" ht="14.25"/>
    <row r="774" s="5" customFormat="1" ht="14.25"/>
    <row r="775" s="5" customFormat="1" ht="14.25"/>
    <row r="776" s="5" customFormat="1" ht="14.25"/>
    <row r="777" s="5" customFormat="1" ht="14.25"/>
    <row r="778" s="5" customFormat="1" ht="14.25"/>
    <row r="779" s="5" customFormat="1" ht="14.25"/>
    <row r="780" s="5" customFormat="1" ht="14.25"/>
    <row r="781" s="5" customFormat="1" ht="14.25"/>
    <row r="782" s="5" customFormat="1" ht="14.25"/>
    <row r="783" s="5" customFormat="1" ht="14.25"/>
    <row r="784" s="5" customFormat="1" ht="14.25"/>
    <row r="785" s="5" customFormat="1" ht="14.25"/>
    <row r="786" s="5" customFormat="1" ht="14.25"/>
    <row r="787" s="5" customFormat="1" ht="14.25"/>
    <row r="788" s="5" customFormat="1" ht="14.25"/>
    <row r="789" s="5" customFormat="1" ht="14.25"/>
    <row r="790" s="5" customFormat="1" ht="14.25"/>
    <row r="791" s="5" customFormat="1" ht="14.25"/>
    <row r="792" s="5" customFormat="1" ht="14.25"/>
    <row r="793" s="5" customFormat="1" ht="14.25"/>
    <row r="794" s="5" customFormat="1" ht="14.25"/>
    <row r="795" s="5" customFormat="1" ht="14.25"/>
    <row r="796" s="5" customFormat="1" ht="14.25"/>
    <row r="797" s="5" customFormat="1" ht="14.25"/>
    <row r="798" s="5" customFormat="1" ht="14.25"/>
    <row r="799" s="5" customFormat="1" ht="14.25"/>
    <row r="800" s="5" customFormat="1" ht="14.25"/>
    <row r="801" s="5" customFormat="1" ht="14.25"/>
    <row r="802" s="5" customFormat="1" ht="14.25"/>
    <row r="803" s="5" customFormat="1" ht="14.25"/>
    <row r="804" s="5" customFormat="1" ht="14.25"/>
    <row r="805" s="5" customFormat="1" ht="14.25"/>
    <row r="806" s="5" customFormat="1" ht="14.25"/>
    <row r="807" s="5" customFormat="1" ht="14.25"/>
    <row r="808" s="5" customFormat="1" ht="14.25"/>
    <row r="809" s="5" customFormat="1" ht="14.25"/>
    <row r="810" s="5" customFormat="1" ht="14.25"/>
    <row r="811" s="5" customFormat="1" ht="14.25"/>
    <row r="812" s="5" customFormat="1" ht="14.25"/>
    <row r="813" s="5" customFormat="1" ht="14.25"/>
    <row r="814" s="5" customFormat="1" ht="14.25"/>
    <row r="815" s="5" customFormat="1" ht="14.25"/>
    <row r="816" s="5" customFormat="1" ht="14.25"/>
    <row r="817" s="5" customFormat="1" ht="14.25"/>
    <row r="818" s="5" customFormat="1" ht="14.25"/>
    <row r="819" s="5" customFormat="1" ht="14.25"/>
    <row r="820" s="5" customFormat="1" ht="14.25"/>
    <row r="821" s="5" customFormat="1" ht="14.25"/>
    <row r="822" s="5" customFormat="1" ht="14.25"/>
    <row r="823" s="5" customFormat="1" ht="14.25"/>
    <row r="824" s="5" customFormat="1" ht="14.25"/>
    <row r="825" s="5" customFormat="1" ht="14.25"/>
    <row r="826" s="5" customFormat="1" ht="14.25"/>
    <row r="827" s="5" customFormat="1" ht="14.25"/>
    <row r="828" s="5" customFormat="1" ht="14.25"/>
    <row r="829" s="5" customFormat="1" ht="14.25"/>
    <row r="830" s="5" customFormat="1" ht="14.25"/>
    <row r="831" s="5" customFormat="1" ht="14.25"/>
    <row r="832" s="5" customFormat="1" ht="14.25"/>
    <row r="833" s="5" customFormat="1" ht="14.25"/>
    <row r="834" s="5" customFormat="1" ht="14.25"/>
    <row r="835" s="5" customFormat="1" ht="14.25"/>
    <row r="836" s="5" customFormat="1" ht="14.25"/>
    <row r="837" s="5" customFormat="1" ht="14.25"/>
    <row r="838" s="5" customFormat="1" ht="14.25"/>
    <row r="839" s="5" customFormat="1" ht="14.25"/>
    <row r="840" s="5" customFormat="1" ht="14.25"/>
    <row r="841" s="5" customFormat="1" ht="14.25"/>
    <row r="842" s="5" customFormat="1" ht="14.25"/>
    <row r="843" s="5" customFormat="1" ht="14.25"/>
    <row r="844" s="5" customFormat="1" ht="14.25"/>
    <row r="845" s="5" customFormat="1" ht="14.25"/>
    <row r="846" s="5" customFormat="1" ht="14.25"/>
    <row r="847" s="5" customFormat="1" ht="14.25"/>
    <row r="848" s="5" customFormat="1" ht="14.25"/>
    <row r="849" s="5" customFormat="1" ht="14.25"/>
    <row r="850" s="5" customFormat="1" ht="14.25"/>
    <row r="851" s="5" customFormat="1" ht="14.25"/>
    <row r="852" s="5" customFormat="1" ht="14.25"/>
    <row r="853" s="5" customFormat="1" ht="14.25"/>
    <row r="854" s="5" customFormat="1" ht="14.25"/>
    <row r="855" s="5" customFormat="1" ht="14.25"/>
    <row r="856" s="5" customFormat="1" ht="14.25"/>
    <row r="857" s="5" customFormat="1" ht="14.25"/>
    <row r="858" s="5" customFormat="1" ht="14.25"/>
    <row r="859" s="5" customFormat="1" ht="14.25"/>
    <row r="860" s="5" customFormat="1" ht="14.25"/>
    <row r="861" s="5" customFormat="1" ht="14.25"/>
    <row r="862" s="5" customFormat="1" ht="14.25"/>
    <row r="863" s="5" customFormat="1" ht="14.25"/>
    <row r="864" s="5" customFormat="1" ht="14.25"/>
    <row r="865" s="5" customFormat="1" ht="14.25"/>
    <row r="866" s="5" customFormat="1" ht="14.25"/>
    <row r="867" s="5" customFormat="1" ht="14.25"/>
    <row r="868" s="5" customFormat="1" ht="14.25"/>
    <row r="869" s="5" customFormat="1" ht="14.25"/>
    <row r="870" s="5" customFormat="1" ht="14.25"/>
    <row r="871" s="5" customFormat="1" ht="14.25"/>
    <row r="872" s="5" customFormat="1" ht="14.25"/>
    <row r="873" s="5" customFormat="1" ht="14.25"/>
    <row r="874" s="5" customFormat="1" ht="14.25"/>
    <row r="875" s="5" customFormat="1" ht="14.25"/>
    <row r="876" s="5" customFormat="1" ht="14.25"/>
    <row r="877" s="5" customFormat="1" ht="14.25"/>
    <row r="878" s="5" customFormat="1" ht="14.25"/>
    <row r="879" s="5" customFormat="1" ht="14.25"/>
    <row r="880" s="5" customFormat="1" ht="14.25"/>
    <row r="881" s="5" customFormat="1" ht="14.25"/>
    <row r="882" s="5" customFormat="1" ht="14.25"/>
    <row r="883" s="5" customFormat="1" ht="14.25"/>
    <row r="884" s="5" customFormat="1" ht="14.25"/>
    <row r="885" s="5" customFormat="1" ht="14.25"/>
    <row r="886" s="5" customFormat="1" ht="14.25"/>
    <row r="887" s="5" customFormat="1" ht="14.25"/>
    <row r="888" s="5" customFormat="1" ht="14.25"/>
    <row r="889" s="5" customFormat="1" ht="14.25"/>
    <row r="890" s="5" customFormat="1" ht="14.25"/>
    <row r="891" s="5" customFormat="1" ht="14.25"/>
    <row r="892" s="5" customFormat="1" ht="14.25"/>
    <row r="893" s="5" customFormat="1" ht="14.25"/>
    <row r="894" s="5" customFormat="1" ht="14.25"/>
    <row r="895" s="5" customFormat="1" ht="14.25"/>
    <row r="896" s="5" customFormat="1" ht="14.25"/>
    <row r="897" s="5" customFormat="1" ht="14.25"/>
    <row r="898" s="5" customFormat="1" ht="14.25"/>
    <row r="899" s="5" customFormat="1" ht="14.25"/>
    <row r="900" s="5" customFormat="1" ht="14.25"/>
    <row r="901" s="5" customFormat="1" ht="14.25"/>
    <row r="902" s="5" customFormat="1" ht="14.25"/>
    <row r="903" s="5" customFormat="1" ht="14.25"/>
    <row r="904" s="5" customFormat="1" ht="14.25"/>
    <row r="905" s="5" customFormat="1" ht="14.25"/>
    <row r="906" s="5" customFormat="1" ht="14.25"/>
    <row r="907" s="5" customFormat="1" ht="14.25"/>
    <row r="908" s="5" customFormat="1" ht="14.25"/>
    <row r="909" s="5" customFormat="1" ht="14.25"/>
    <row r="910" s="5" customFormat="1" ht="14.25"/>
    <row r="911" s="5" customFormat="1" ht="14.25"/>
    <row r="912" s="5" customFormat="1" ht="14.25"/>
    <row r="913" s="5" customFormat="1" ht="14.25"/>
    <row r="914" s="5" customFormat="1" ht="14.25"/>
    <row r="915" s="5" customFormat="1" ht="14.25"/>
    <row r="916" s="5" customFormat="1" ht="14.25"/>
    <row r="917" s="5" customFormat="1" ht="14.25"/>
    <row r="918" s="5" customFormat="1" ht="14.25"/>
    <row r="919" s="5" customFormat="1" ht="14.25"/>
    <row r="920" s="5" customFormat="1" ht="14.25"/>
    <row r="921" s="5" customFormat="1" ht="14.25"/>
    <row r="922" s="5" customFormat="1" ht="14.25"/>
    <row r="923" s="5" customFormat="1" ht="14.25"/>
    <row r="924" s="5" customFormat="1" ht="14.25"/>
    <row r="925" s="5" customFormat="1" ht="14.25"/>
    <row r="926" s="5" customFormat="1" ht="14.25"/>
    <row r="927" s="5" customFormat="1" ht="14.25"/>
    <row r="928" s="5" customFormat="1" ht="14.25"/>
    <row r="929" s="5" customFormat="1" ht="14.25"/>
    <row r="930" s="5" customFormat="1" ht="14.25"/>
    <row r="931" s="5" customFormat="1" ht="14.25"/>
    <row r="932" s="5" customFormat="1" ht="14.25"/>
    <row r="933" s="5" customFormat="1" ht="14.25"/>
    <row r="934" s="5" customFormat="1" ht="14.25"/>
    <row r="935" s="5" customFormat="1" ht="14.25"/>
    <row r="936" s="5" customFormat="1" ht="14.25"/>
    <row r="937" s="5" customFormat="1" ht="14.25"/>
    <row r="938" s="5" customFormat="1" ht="14.25"/>
    <row r="939" s="5" customFormat="1" ht="14.25"/>
    <row r="940" s="5" customFormat="1" ht="14.25"/>
    <row r="941" s="5" customFormat="1" ht="14.25"/>
    <row r="942" s="5" customFormat="1" ht="14.25"/>
    <row r="943" s="5" customFormat="1" ht="14.25"/>
    <row r="944" s="5" customFormat="1" ht="14.25"/>
    <row r="945" s="5" customFormat="1" ht="14.25"/>
    <row r="946" s="5" customFormat="1" ht="14.25"/>
    <row r="947" s="5" customFormat="1" ht="14.25"/>
    <row r="948" s="5" customFormat="1" ht="14.25"/>
    <row r="949" s="5" customFormat="1" ht="14.25"/>
    <row r="950" s="5" customFormat="1" ht="14.25"/>
    <row r="951" s="5" customFormat="1" ht="14.25"/>
    <row r="952" s="5" customFormat="1" ht="14.25"/>
    <row r="953" s="5" customFormat="1" ht="14.25"/>
    <row r="954" s="5" customFormat="1" ht="14.25"/>
    <row r="955" s="5" customFormat="1" ht="14.25"/>
    <row r="956" s="5" customFormat="1" ht="14.25"/>
    <row r="957" s="5" customFormat="1" ht="14.25"/>
    <row r="958" s="5" customFormat="1" ht="14.25"/>
    <row r="959" s="5" customFormat="1" ht="14.25"/>
    <row r="960" s="5" customFormat="1" ht="14.25"/>
    <row r="961" s="5" customFormat="1" ht="14.25"/>
    <row r="962" s="5" customFormat="1" ht="14.25"/>
    <row r="963" s="5" customFormat="1" ht="14.25"/>
    <row r="964" s="5" customFormat="1" ht="14.25"/>
    <row r="965" s="5" customFormat="1" ht="14.25"/>
    <row r="966" s="5" customFormat="1" ht="14.25"/>
    <row r="967" s="5" customFormat="1" ht="14.25"/>
    <row r="968" s="5" customFormat="1" ht="14.25"/>
    <row r="969" s="5" customFormat="1" ht="14.25"/>
    <row r="970" s="5" customFormat="1" ht="14.25"/>
    <row r="971" s="5" customFormat="1" ht="14.25"/>
    <row r="972" s="5" customFormat="1" ht="14.25"/>
    <row r="973" s="5" customFormat="1" ht="14.25"/>
    <row r="974" s="5" customFormat="1" ht="14.25"/>
    <row r="975" s="5" customFormat="1" ht="14.25"/>
    <row r="976" s="5" customFormat="1" ht="14.25"/>
    <row r="977" s="5" customFormat="1" ht="14.25"/>
    <row r="978" s="5" customFormat="1" ht="14.25"/>
    <row r="979" s="5" customFormat="1" ht="14.25"/>
    <row r="980" s="5" customFormat="1" ht="14.25"/>
    <row r="981" s="5" customFormat="1" ht="14.25"/>
    <row r="982" s="5" customFormat="1" ht="14.25"/>
    <row r="983" s="5" customFormat="1" ht="14.25"/>
    <row r="984" s="5" customFormat="1" ht="14.25"/>
    <row r="985" s="5" customFormat="1" ht="14.25"/>
    <row r="986" s="5" customFormat="1" ht="14.25"/>
    <row r="987" s="5" customFormat="1" ht="14.25"/>
    <row r="988" s="5" customFormat="1" ht="14.25"/>
    <row r="989" s="5" customFormat="1" ht="14.25"/>
    <row r="990" s="5" customFormat="1" ht="14.25"/>
    <row r="991" s="5" customFormat="1" ht="14.25"/>
    <row r="992" s="5" customFormat="1" ht="14.25"/>
    <row r="993" s="5" customFormat="1" ht="14.25"/>
    <row r="994" s="5" customFormat="1" ht="14.25"/>
    <row r="995" s="5" customFormat="1" ht="14.25"/>
    <row r="996" s="5" customFormat="1" ht="14.25"/>
    <row r="997" s="5" customFormat="1" ht="14.25"/>
    <row r="998" s="5" customFormat="1" ht="14.25"/>
    <row r="999" s="5" customFormat="1" ht="14.25"/>
    <row r="1000" s="5" customFormat="1" ht="14.25"/>
    <row r="1001" s="5" customFormat="1" ht="14.25"/>
    <row r="1002" s="5" customFormat="1" ht="14.25"/>
    <row r="1003" s="5" customFormat="1" ht="14.25"/>
    <row r="1004" s="5" customFormat="1" ht="14.25"/>
    <row r="1005" s="5" customFormat="1" ht="14.25"/>
    <row r="1006" s="5" customFormat="1" ht="14.25"/>
    <row r="1007" s="5" customFormat="1" ht="14.25"/>
    <row r="1008" s="5" customFormat="1" ht="14.25"/>
    <row r="1009" s="5" customFormat="1" ht="14.25"/>
    <row r="1010" s="5" customFormat="1" ht="14.25"/>
    <row r="1011" s="5" customFormat="1" ht="14.25"/>
    <row r="1012" s="5" customFormat="1" ht="14.25"/>
    <row r="1013" s="5" customFormat="1" ht="14.25"/>
    <row r="1014" s="5" customFormat="1" ht="14.25"/>
    <row r="1015" s="5" customFormat="1" ht="14.25"/>
    <row r="1016" s="5" customFormat="1" ht="14.25"/>
  </sheetData>
  <sheetProtection/>
  <mergeCells count="14">
    <mergeCell ref="A1:K1"/>
    <mergeCell ref="A2:K2"/>
    <mergeCell ref="B6:B8"/>
    <mergeCell ref="C7:C8"/>
    <mergeCell ref="D7:D8"/>
    <mergeCell ref="E7:E8"/>
    <mergeCell ref="F7:F8"/>
    <mergeCell ref="H7:H8"/>
    <mergeCell ref="I7:I8"/>
    <mergeCell ref="J7:J8"/>
    <mergeCell ref="G6:G8"/>
    <mergeCell ref="A6:A8"/>
    <mergeCell ref="H6:K6"/>
    <mergeCell ref="K7:K8"/>
  </mergeCells>
  <conditionalFormatting sqref="D99:D104">
    <cfRule type="cellIs" priority="6" dxfId="15" operator="greaterThan" stopIfTrue="1">
      <formula>60</formula>
    </cfRule>
  </conditionalFormatting>
  <conditionalFormatting sqref="D9:D10 D44:D45 D48:D51 D57:D98 D12:D38 D53:D55">
    <cfRule type="cellIs" priority="3" dxfId="15" operator="greaterThan" stopIfTrue="1">
      <formula>60</formula>
    </cfRule>
  </conditionalFormatting>
  <conditionalFormatting sqref="I99:I104">
    <cfRule type="cellIs" priority="2" dxfId="15" operator="greaterThan" stopIfTrue="1">
      <formula>60</formula>
    </cfRule>
  </conditionalFormatting>
  <conditionalFormatting sqref="I41 I9:I38 I43 I45:I49 I51:I98">
    <cfRule type="cellIs" priority="1" dxfId="15" operator="greaterThan" stopIfTrue="1">
      <formula>60</formula>
    </cfRule>
  </conditionalFormatting>
  <printOptions horizontalCentered="1"/>
  <pageMargins left="0.3937007874015748" right="0" top="0" bottom="0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13"/>
  <sheetViews>
    <sheetView showZeros="0" zoomScalePageLayoutView="0" workbookViewId="0" topLeftCell="A1">
      <pane xSplit="1" ySplit="11" topLeftCell="B12" activePane="bottomRight" state="frozen"/>
      <selection pane="topLeft" activeCell="G164" sqref="G164"/>
      <selection pane="topRight" activeCell="G164" sqref="G164"/>
      <selection pane="bottomLeft" activeCell="G164" sqref="G164"/>
      <selection pane="bottomRight" activeCell="B47" sqref="B47"/>
    </sheetView>
  </sheetViews>
  <sheetFormatPr defaultColWidth="8.875" defaultRowHeight="12.75"/>
  <cols>
    <col min="1" max="1" width="29.00390625" style="3" customWidth="1"/>
    <col min="2" max="2" width="14.75390625" style="3" customWidth="1"/>
    <col min="3" max="3" width="9.25390625" style="3" customWidth="1"/>
    <col min="4" max="4" width="11.00390625" style="3" customWidth="1"/>
    <col min="5" max="5" width="8.25390625" style="3" customWidth="1"/>
    <col min="6" max="6" width="9.875" style="3" customWidth="1"/>
    <col min="7" max="7" width="15.25390625" style="3" customWidth="1"/>
    <col min="8" max="8" width="9.375" style="3" customWidth="1"/>
    <col min="9" max="9" width="10.75390625" style="3" customWidth="1"/>
    <col min="10" max="10" width="9.625" style="3" customWidth="1"/>
    <col min="11" max="11" width="10.375" style="3" customWidth="1"/>
    <col min="12" max="16384" width="8.875" style="4" customWidth="1"/>
  </cols>
  <sheetData>
    <row r="1" spans="1:11" s="1" customFormat="1" ht="16.5" customHeight="1">
      <c r="A1" s="155" t="s">
        <v>106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</row>
    <row r="2" spans="1:11" s="1" customFormat="1" ht="16.5" customHeight="1">
      <c r="A2" s="155" t="str">
        <f>подкормка!A2</f>
        <v>по состоянию на 28 апреля 2017 г.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</row>
    <row r="3" spans="1:7" s="3" customFormat="1" ht="4.5" customHeight="1">
      <c r="A3" s="2"/>
      <c r="B3" s="2"/>
      <c r="C3" s="9"/>
      <c r="D3" s="9"/>
      <c r="E3" s="9"/>
      <c r="F3" s="9"/>
      <c r="G3" s="9"/>
    </row>
    <row r="4" spans="1:7" s="3" customFormat="1" ht="1.5" customHeight="1" hidden="1">
      <c r="A4" s="2"/>
      <c r="B4" s="2"/>
      <c r="C4" s="9"/>
      <c r="D4" s="9"/>
      <c r="E4" s="9"/>
      <c r="F4" s="9"/>
      <c r="G4" s="9"/>
    </row>
    <row r="5" spans="1:7" s="3" customFormat="1" ht="1.5" customHeight="1" hidden="1">
      <c r="A5" s="2"/>
      <c r="B5" s="2"/>
      <c r="C5" s="9"/>
      <c r="D5" s="9"/>
      <c r="E5" s="9"/>
      <c r="F5" s="9"/>
      <c r="G5" s="9"/>
    </row>
    <row r="6" spans="1:7" s="3" customFormat="1" ht="1.5" customHeight="1" hidden="1">
      <c r="A6" s="2"/>
      <c r="B6" s="2"/>
      <c r="C6" s="9"/>
      <c r="D6" s="9"/>
      <c r="E6" s="9"/>
      <c r="F6" s="9"/>
      <c r="G6" s="9"/>
    </row>
    <row r="7" spans="1:7" s="3" customFormat="1" ht="1.5" customHeight="1" hidden="1">
      <c r="A7" s="2"/>
      <c r="B7" s="2"/>
      <c r="C7" s="9"/>
      <c r="D7" s="9"/>
      <c r="E7" s="9"/>
      <c r="F7" s="9"/>
      <c r="G7" s="9"/>
    </row>
    <row r="8" spans="1:7" s="3" customFormat="1" ht="7.5" customHeight="1" hidden="1">
      <c r="A8" s="2"/>
      <c r="B8" s="2"/>
      <c r="C8" s="9"/>
      <c r="D8" s="9"/>
      <c r="E8" s="9"/>
      <c r="F8" s="9"/>
      <c r="G8" s="9"/>
    </row>
    <row r="9" spans="1:11" s="3" customFormat="1" ht="28.5" customHeight="1">
      <c r="A9" s="156" t="s">
        <v>94</v>
      </c>
      <c r="B9" s="157" t="s">
        <v>118</v>
      </c>
      <c r="C9" s="156" t="s">
        <v>97</v>
      </c>
      <c r="D9" s="156"/>
      <c r="E9" s="156"/>
      <c r="F9" s="156"/>
      <c r="G9" s="157" t="s">
        <v>122</v>
      </c>
      <c r="H9" s="156" t="s">
        <v>104</v>
      </c>
      <c r="I9" s="156"/>
      <c r="J9" s="156"/>
      <c r="K9" s="156"/>
    </row>
    <row r="10" spans="1:11" s="3" customFormat="1" ht="46.5" customHeight="1">
      <c r="A10" s="156"/>
      <c r="B10" s="158"/>
      <c r="C10" s="8" t="s">
        <v>119</v>
      </c>
      <c r="D10" s="8" t="s">
        <v>108</v>
      </c>
      <c r="E10" s="8" t="s">
        <v>120</v>
      </c>
      <c r="F10" s="8" t="s">
        <v>121</v>
      </c>
      <c r="G10" s="158"/>
      <c r="H10" s="8" t="s">
        <v>119</v>
      </c>
      <c r="I10" s="8" t="s">
        <v>108</v>
      </c>
      <c r="J10" s="8" t="s">
        <v>120</v>
      </c>
      <c r="K10" s="8" t="s">
        <v>121</v>
      </c>
    </row>
    <row r="11" spans="1:11" s="52" customFormat="1" ht="15">
      <c r="A11" s="114" t="s">
        <v>0</v>
      </c>
      <c r="B11" s="101">
        <v>52681.2</v>
      </c>
      <c r="C11" s="100">
        <f>C12+C31+C42+C51+C59+C74+C81+C98</f>
        <v>8010.4</v>
      </c>
      <c r="D11" s="100">
        <f>IF(C11&gt;0,C11/B11*100,"")</f>
        <v>15.2</v>
      </c>
      <c r="E11" s="100">
        <v>9834.7</v>
      </c>
      <c r="F11" s="102">
        <f>IF(C11&gt;0,C11-E11,"")</f>
        <v>-1824.3</v>
      </c>
      <c r="G11" s="101">
        <v>31009.1</v>
      </c>
      <c r="H11" s="100">
        <f>H12+H31+H42+H51+H59+H74+H81+H98</f>
        <v>4482.7</v>
      </c>
      <c r="I11" s="100">
        <f>IF(H11&gt;0,H11/G11*100,"")</f>
        <v>14.5</v>
      </c>
      <c r="J11" s="100">
        <v>5869.2</v>
      </c>
      <c r="K11" s="102">
        <f aca="true" t="shared" si="0" ref="K11:K29">IF(H11&gt;0,H11-J11,"")</f>
        <v>-1386.5</v>
      </c>
    </row>
    <row r="12" spans="1:11" s="52" customFormat="1" ht="15">
      <c r="A12" s="115" t="s">
        <v>1</v>
      </c>
      <c r="B12" s="104">
        <v>9309</v>
      </c>
      <c r="C12" s="103">
        <f>SUM(C13:C29)</f>
        <v>3657.8</v>
      </c>
      <c r="D12" s="103">
        <f aca="true" t="shared" si="1" ref="D12:D76">IF(C12&gt;0,C12/B12*100,"")</f>
        <v>39.3</v>
      </c>
      <c r="E12" s="103">
        <v>3637.9</v>
      </c>
      <c r="F12" s="106">
        <f aca="true" t="shared" si="2" ref="F12:F78">IF(C12&gt;0,C12-E12,"")</f>
        <v>19.9</v>
      </c>
      <c r="G12" s="104">
        <v>4593.5</v>
      </c>
      <c r="H12" s="103">
        <f>SUM(H13:H29)</f>
        <v>2305.1</v>
      </c>
      <c r="I12" s="105">
        <f aca="true" t="shared" si="3" ref="I12:I75">IF(H12&gt;0,H12/G12*100,"")</f>
        <v>50.18</v>
      </c>
      <c r="J12" s="103">
        <v>2343.2</v>
      </c>
      <c r="K12" s="106">
        <f t="shared" si="0"/>
        <v>-38.1</v>
      </c>
    </row>
    <row r="13" spans="1:11" s="3" customFormat="1" ht="14.25">
      <c r="A13" s="116" t="s">
        <v>2</v>
      </c>
      <c r="B13" s="108">
        <v>900.1</v>
      </c>
      <c r="C13" s="107">
        <v>381.9</v>
      </c>
      <c r="D13" s="107">
        <f t="shared" si="1"/>
        <v>42.4</v>
      </c>
      <c r="E13" s="107">
        <v>449.4</v>
      </c>
      <c r="F13" s="109">
        <f t="shared" si="2"/>
        <v>-67.5</v>
      </c>
      <c r="G13" s="108">
        <v>374</v>
      </c>
      <c r="H13" s="107">
        <v>207.5</v>
      </c>
      <c r="I13" s="107">
        <f t="shared" si="3"/>
        <v>55.5</v>
      </c>
      <c r="J13" s="107">
        <v>264.3</v>
      </c>
      <c r="K13" s="109">
        <f t="shared" si="0"/>
        <v>-56.8</v>
      </c>
    </row>
    <row r="14" spans="1:11" ht="14.25">
      <c r="A14" s="116" t="s">
        <v>3</v>
      </c>
      <c r="B14" s="108">
        <v>424.9</v>
      </c>
      <c r="C14" s="107">
        <v>185.7</v>
      </c>
      <c r="D14" s="107">
        <f t="shared" si="1"/>
        <v>43.7</v>
      </c>
      <c r="E14" s="107">
        <v>144.7</v>
      </c>
      <c r="F14" s="109">
        <f t="shared" si="2"/>
        <v>41</v>
      </c>
      <c r="G14" s="108">
        <v>216.3</v>
      </c>
      <c r="H14" s="107">
        <v>105.4</v>
      </c>
      <c r="I14" s="107">
        <f t="shared" si="3"/>
        <v>48.7</v>
      </c>
      <c r="J14" s="107">
        <v>95.4</v>
      </c>
      <c r="K14" s="109">
        <f t="shared" si="0"/>
        <v>10</v>
      </c>
    </row>
    <row r="15" spans="1:11" ht="14.25">
      <c r="A15" s="116" t="s">
        <v>4</v>
      </c>
      <c r="B15" s="108">
        <v>163.9</v>
      </c>
      <c r="C15" s="107">
        <v>1.4</v>
      </c>
      <c r="D15" s="107">
        <f t="shared" si="1"/>
        <v>0.9</v>
      </c>
      <c r="E15" s="107">
        <v>0.5</v>
      </c>
      <c r="F15" s="109">
        <f t="shared" si="2"/>
        <v>0.9</v>
      </c>
      <c r="G15" s="108">
        <v>63</v>
      </c>
      <c r="H15" s="107">
        <v>1.2</v>
      </c>
      <c r="I15" s="28">
        <f t="shared" si="3"/>
        <v>1.9</v>
      </c>
      <c r="J15" s="28">
        <v>0.5</v>
      </c>
      <c r="K15" s="109">
        <f t="shared" si="0"/>
        <v>0.7</v>
      </c>
    </row>
    <row r="16" spans="1:11" ht="14.25">
      <c r="A16" s="116" t="s">
        <v>5</v>
      </c>
      <c r="B16" s="108">
        <v>1785.4</v>
      </c>
      <c r="C16" s="107">
        <v>629.8</v>
      </c>
      <c r="D16" s="107">
        <f t="shared" si="1"/>
        <v>35.3</v>
      </c>
      <c r="E16" s="107">
        <v>784.1</v>
      </c>
      <c r="F16" s="109">
        <f t="shared" si="2"/>
        <v>-154.3</v>
      </c>
      <c r="G16" s="108">
        <v>805.7</v>
      </c>
      <c r="H16" s="107">
        <v>367.3</v>
      </c>
      <c r="I16" s="110">
        <f t="shared" si="3"/>
        <v>45.59</v>
      </c>
      <c r="J16" s="107">
        <v>452</v>
      </c>
      <c r="K16" s="109">
        <f>IF(H16&gt;0,H16-J16,"")</f>
        <v>-84.7</v>
      </c>
    </row>
    <row r="17" spans="1:11" ht="15" hidden="1">
      <c r="A17" s="116" t="s">
        <v>6</v>
      </c>
      <c r="B17" s="108">
        <v>82.4</v>
      </c>
      <c r="C17" s="107">
        <v>0</v>
      </c>
      <c r="D17" s="103">
        <f t="shared" si="1"/>
      </c>
      <c r="E17" s="107">
        <v>0</v>
      </c>
      <c r="F17" s="106">
        <f t="shared" si="2"/>
      </c>
      <c r="G17" s="108">
        <v>49.6</v>
      </c>
      <c r="H17" s="107"/>
      <c r="I17" s="103">
        <f t="shared" si="3"/>
      </c>
      <c r="J17" s="107"/>
      <c r="K17" s="106">
        <f t="shared" si="0"/>
      </c>
    </row>
    <row r="18" spans="1:11" ht="14.25">
      <c r="A18" s="116" t="s">
        <v>7</v>
      </c>
      <c r="B18" s="108">
        <v>156.7</v>
      </c>
      <c r="C18" s="107">
        <v>13.7</v>
      </c>
      <c r="D18" s="28">
        <f t="shared" si="1"/>
        <v>8.7</v>
      </c>
      <c r="E18" s="28">
        <v>9</v>
      </c>
      <c r="F18" s="111">
        <f t="shared" si="2"/>
        <v>4.7</v>
      </c>
      <c r="G18" s="26">
        <v>61.7</v>
      </c>
      <c r="H18" s="28">
        <v>10.4</v>
      </c>
      <c r="I18" s="28">
        <f t="shared" si="3"/>
        <v>16.9</v>
      </c>
      <c r="J18" s="28">
        <v>7.1</v>
      </c>
      <c r="K18" s="111">
        <f t="shared" si="0"/>
        <v>3.3</v>
      </c>
    </row>
    <row r="19" spans="1:11" ht="15" hidden="1">
      <c r="A19" s="116" t="s">
        <v>8</v>
      </c>
      <c r="B19" s="108">
        <v>76.1</v>
      </c>
      <c r="C19" s="107">
        <v>0</v>
      </c>
      <c r="D19" s="103">
        <f t="shared" si="1"/>
      </c>
      <c r="E19" s="107">
        <v>0</v>
      </c>
      <c r="F19" s="106">
        <f t="shared" si="2"/>
      </c>
      <c r="G19" s="108">
        <v>41.6</v>
      </c>
      <c r="H19" s="107"/>
      <c r="I19" s="103">
        <f t="shared" si="3"/>
      </c>
      <c r="J19" s="107"/>
      <c r="K19" s="106">
        <f t="shared" si="0"/>
      </c>
    </row>
    <row r="20" spans="1:11" ht="14.25">
      <c r="A20" s="116" t="s">
        <v>9</v>
      </c>
      <c r="B20" s="108">
        <v>1111.1</v>
      </c>
      <c r="C20" s="107">
        <v>711.7</v>
      </c>
      <c r="D20" s="28">
        <f t="shared" si="1"/>
        <v>64.1</v>
      </c>
      <c r="E20" s="107">
        <v>684.2</v>
      </c>
      <c r="F20" s="111">
        <f t="shared" si="2"/>
        <v>27.5</v>
      </c>
      <c r="G20" s="26">
        <v>552</v>
      </c>
      <c r="H20" s="28">
        <v>391</v>
      </c>
      <c r="I20" s="28">
        <f t="shared" si="3"/>
        <v>70.8</v>
      </c>
      <c r="J20" s="28">
        <v>402.2</v>
      </c>
      <c r="K20" s="111">
        <f t="shared" si="0"/>
        <v>-11.2</v>
      </c>
    </row>
    <row r="21" spans="1:11" ht="14.25">
      <c r="A21" s="116" t="s">
        <v>10</v>
      </c>
      <c r="B21" s="108">
        <v>943.5</v>
      </c>
      <c r="C21" s="107">
        <v>514</v>
      </c>
      <c r="D21" s="28">
        <f t="shared" si="1"/>
        <v>54.5</v>
      </c>
      <c r="E21" s="28">
        <v>431.8</v>
      </c>
      <c r="F21" s="111">
        <f t="shared" si="2"/>
        <v>82.2</v>
      </c>
      <c r="G21" s="26">
        <v>451</v>
      </c>
      <c r="H21" s="28">
        <v>305</v>
      </c>
      <c r="I21" s="28">
        <f t="shared" si="3"/>
        <v>67.6</v>
      </c>
      <c r="J21" s="28">
        <v>273.9</v>
      </c>
      <c r="K21" s="111">
        <f t="shared" si="0"/>
        <v>31.1</v>
      </c>
    </row>
    <row r="22" spans="1:11" ht="14.25">
      <c r="A22" s="116" t="s">
        <v>61</v>
      </c>
      <c r="B22" s="108">
        <v>256.3</v>
      </c>
      <c r="C22" s="107">
        <v>14.2</v>
      </c>
      <c r="D22" s="28">
        <f t="shared" si="1"/>
        <v>5.5</v>
      </c>
      <c r="E22" s="28">
        <v>7.7</v>
      </c>
      <c r="F22" s="111">
        <f t="shared" si="2"/>
        <v>6.5</v>
      </c>
      <c r="G22" s="26">
        <v>77.2</v>
      </c>
      <c r="H22" s="28">
        <v>11.9</v>
      </c>
      <c r="I22" s="28">
        <f t="shared" si="3"/>
        <v>15.4</v>
      </c>
      <c r="J22" s="28">
        <v>5.9</v>
      </c>
      <c r="K22" s="111">
        <f t="shared" si="0"/>
        <v>6</v>
      </c>
    </row>
    <row r="23" spans="1:11" ht="14.25">
      <c r="A23" s="116" t="s">
        <v>11</v>
      </c>
      <c r="B23" s="108">
        <v>665.5</v>
      </c>
      <c r="C23" s="107">
        <v>356.2</v>
      </c>
      <c r="D23" s="28">
        <f t="shared" si="1"/>
        <v>53.5</v>
      </c>
      <c r="E23" s="28">
        <v>315.5</v>
      </c>
      <c r="F23" s="111">
        <f t="shared" si="2"/>
        <v>40.7</v>
      </c>
      <c r="G23" s="26">
        <v>431.5</v>
      </c>
      <c r="H23" s="28">
        <v>266.8</v>
      </c>
      <c r="I23" s="28">
        <f t="shared" si="3"/>
        <v>61.8</v>
      </c>
      <c r="J23" s="28">
        <v>247.3</v>
      </c>
      <c r="K23" s="111">
        <f t="shared" si="0"/>
        <v>19.5</v>
      </c>
    </row>
    <row r="24" spans="1:11" ht="14.25">
      <c r="A24" s="116" t="s">
        <v>12</v>
      </c>
      <c r="B24" s="108">
        <v>518.9</v>
      </c>
      <c r="C24" s="107">
        <v>169.9</v>
      </c>
      <c r="D24" s="28">
        <f t="shared" si="1"/>
        <v>32.7</v>
      </c>
      <c r="E24" s="28">
        <v>130</v>
      </c>
      <c r="F24" s="111">
        <f t="shared" si="2"/>
        <v>39.9</v>
      </c>
      <c r="G24" s="26">
        <v>300.5</v>
      </c>
      <c r="H24" s="28">
        <v>142.6</v>
      </c>
      <c r="I24" s="28">
        <f t="shared" si="3"/>
        <v>47.5</v>
      </c>
      <c r="J24" s="28">
        <v>104.2</v>
      </c>
      <c r="K24" s="111">
        <f t="shared" si="0"/>
        <v>38.4</v>
      </c>
    </row>
    <row r="25" spans="1:11" s="6" customFormat="1" ht="14.25">
      <c r="A25" s="12" t="s">
        <v>13</v>
      </c>
      <c r="B25" s="26">
        <v>173.5</v>
      </c>
      <c r="C25" s="28">
        <v>18.4</v>
      </c>
      <c r="D25" s="28">
        <f t="shared" si="1"/>
        <v>10.6</v>
      </c>
      <c r="E25" s="28">
        <v>16</v>
      </c>
      <c r="F25" s="111">
        <f t="shared" si="2"/>
        <v>2.4</v>
      </c>
      <c r="G25" s="26">
        <v>89.6</v>
      </c>
      <c r="H25" s="28">
        <v>13.8</v>
      </c>
      <c r="I25" s="28">
        <f t="shared" si="3"/>
        <v>15.4</v>
      </c>
      <c r="J25" s="28">
        <v>13.3</v>
      </c>
      <c r="K25" s="111">
        <f t="shared" si="0"/>
        <v>0.5</v>
      </c>
    </row>
    <row r="26" spans="1:11" ht="14.25">
      <c r="A26" s="116" t="s">
        <v>14</v>
      </c>
      <c r="B26" s="108">
        <v>1272.6</v>
      </c>
      <c r="C26" s="107">
        <v>469.9</v>
      </c>
      <c r="D26" s="28">
        <f t="shared" si="1"/>
        <v>36.9</v>
      </c>
      <c r="E26" s="28">
        <v>544.3</v>
      </c>
      <c r="F26" s="111">
        <f t="shared" si="2"/>
        <v>-74.4</v>
      </c>
      <c r="G26" s="26">
        <v>643.1</v>
      </c>
      <c r="H26" s="28">
        <v>317.3</v>
      </c>
      <c r="I26" s="28">
        <f t="shared" si="3"/>
        <v>49.3</v>
      </c>
      <c r="J26" s="28">
        <v>370.1</v>
      </c>
      <c r="K26" s="111">
        <f t="shared" si="0"/>
        <v>-52.8</v>
      </c>
    </row>
    <row r="27" spans="1:11" ht="14.25">
      <c r="A27" s="116" t="s">
        <v>15</v>
      </c>
      <c r="B27" s="108">
        <v>157.6</v>
      </c>
      <c r="C27" s="107">
        <v>0.3</v>
      </c>
      <c r="D27" s="28">
        <f t="shared" si="1"/>
        <v>0.2</v>
      </c>
      <c r="E27" s="28">
        <v>0</v>
      </c>
      <c r="F27" s="111">
        <f t="shared" si="2"/>
        <v>0.3</v>
      </c>
      <c r="G27" s="26">
        <v>66.9</v>
      </c>
      <c r="H27" s="28">
        <v>0.3</v>
      </c>
      <c r="I27" s="28">
        <f t="shared" si="3"/>
        <v>0.4</v>
      </c>
      <c r="J27" s="28"/>
      <c r="K27" s="111">
        <f t="shared" si="0"/>
        <v>0.3</v>
      </c>
    </row>
    <row r="28" spans="1:11" ht="14.25">
      <c r="A28" s="116" t="s">
        <v>16</v>
      </c>
      <c r="B28" s="108">
        <v>522.3</v>
      </c>
      <c r="C28" s="107">
        <v>190.7</v>
      </c>
      <c r="D28" s="28">
        <f t="shared" si="1"/>
        <v>36.5</v>
      </c>
      <c r="E28" s="28">
        <v>120.7</v>
      </c>
      <c r="F28" s="111">
        <f t="shared" si="2"/>
        <v>70</v>
      </c>
      <c r="G28" s="26">
        <v>321.6</v>
      </c>
      <c r="H28" s="28">
        <v>164.6</v>
      </c>
      <c r="I28" s="28">
        <f t="shared" si="3"/>
        <v>51.2</v>
      </c>
      <c r="J28" s="28">
        <v>107</v>
      </c>
      <c r="K28" s="111">
        <f t="shared" si="0"/>
        <v>57.6</v>
      </c>
    </row>
    <row r="29" spans="1:11" ht="15" hidden="1">
      <c r="A29" s="116" t="s">
        <v>17</v>
      </c>
      <c r="B29" s="108">
        <v>98.3</v>
      </c>
      <c r="C29" s="107">
        <v>0</v>
      </c>
      <c r="D29" s="103">
        <f t="shared" si="1"/>
      </c>
      <c r="E29" s="107">
        <v>0</v>
      </c>
      <c r="F29" s="106">
        <f t="shared" si="2"/>
      </c>
      <c r="G29" s="108">
        <v>48.2</v>
      </c>
      <c r="H29" s="107">
        <v>0</v>
      </c>
      <c r="I29" s="103">
        <f t="shared" si="3"/>
      </c>
      <c r="J29" s="107">
        <v>0</v>
      </c>
      <c r="K29" s="106">
        <f t="shared" si="0"/>
      </c>
    </row>
    <row r="30" spans="1:11" s="54" customFormat="1" ht="15" hidden="1">
      <c r="A30" s="116"/>
      <c r="B30" s="108"/>
      <c r="C30" s="107"/>
      <c r="D30" s="103">
        <f t="shared" si="1"/>
      </c>
      <c r="E30" s="107"/>
      <c r="F30" s="106"/>
      <c r="G30" s="108"/>
      <c r="H30" s="107"/>
      <c r="I30" s="103">
        <f t="shared" si="3"/>
      </c>
      <c r="J30" s="107">
        <v>35.2</v>
      </c>
      <c r="K30" s="106"/>
    </row>
    <row r="31" spans="1:11" ht="15">
      <c r="A31" s="115" t="s">
        <v>18</v>
      </c>
      <c r="B31" s="104">
        <v>496.3</v>
      </c>
      <c r="C31" s="103">
        <f>SUM(C32:C41)-C35</f>
        <v>17.4</v>
      </c>
      <c r="D31" s="103">
        <f t="shared" si="1"/>
        <v>3.5</v>
      </c>
      <c r="E31" s="103">
        <v>66</v>
      </c>
      <c r="F31" s="106">
        <f t="shared" si="2"/>
        <v>-48.6</v>
      </c>
      <c r="G31" s="104">
        <v>264</v>
      </c>
      <c r="H31" s="103">
        <f>SUM(H32:H41)-H35</f>
        <v>13.8</v>
      </c>
      <c r="I31" s="103">
        <f t="shared" si="3"/>
        <v>5.2</v>
      </c>
      <c r="J31" s="103">
        <v>58</v>
      </c>
      <c r="K31" s="106">
        <f aca="true" t="shared" si="4" ref="K31:K45">IF(H31&gt;0,H31-J31,"")</f>
        <v>-44.2</v>
      </c>
    </row>
    <row r="32" spans="1:11" ht="15" hidden="1">
      <c r="A32" s="116" t="s">
        <v>62</v>
      </c>
      <c r="B32" s="108">
        <v>11.8</v>
      </c>
      <c r="C32" s="107">
        <v>0</v>
      </c>
      <c r="D32" s="103">
        <f t="shared" si="1"/>
      </c>
      <c r="E32" s="107">
        <v>0</v>
      </c>
      <c r="F32" s="106">
        <f t="shared" si="2"/>
      </c>
      <c r="G32" s="108"/>
      <c r="H32" s="107">
        <v>0</v>
      </c>
      <c r="I32" s="103">
        <f t="shared" si="3"/>
      </c>
      <c r="J32" s="107">
        <v>0</v>
      </c>
      <c r="K32" s="106">
        <f t="shared" si="4"/>
      </c>
    </row>
    <row r="33" spans="1:11" ht="15" hidden="1">
      <c r="A33" s="116" t="s">
        <v>19</v>
      </c>
      <c r="B33" s="108">
        <v>15.7</v>
      </c>
      <c r="C33" s="107">
        <v>0</v>
      </c>
      <c r="D33" s="103">
        <f t="shared" si="1"/>
      </c>
      <c r="E33" s="107">
        <v>0</v>
      </c>
      <c r="F33" s="106">
        <f t="shared" si="2"/>
      </c>
      <c r="G33" s="108">
        <v>0</v>
      </c>
      <c r="H33" s="107">
        <v>0</v>
      </c>
      <c r="I33" s="103">
        <f t="shared" si="3"/>
      </c>
      <c r="J33" s="107">
        <v>0</v>
      </c>
      <c r="K33" s="106">
        <f t="shared" si="4"/>
      </c>
    </row>
    <row r="34" spans="1:11" ht="15" hidden="1">
      <c r="A34" s="116" t="s">
        <v>20</v>
      </c>
      <c r="B34" s="108">
        <v>24.9</v>
      </c>
      <c r="C34" s="107">
        <v>0</v>
      </c>
      <c r="D34" s="103">
        <f t="shared" si="1"/>
      </c>
      <c r="E34" s="107">
        <v>0</v>
      </c>
      <c r="F34" s="106">
        <f t="shared" si="2"/>
      </c>
      <c r="G34" s="108">
        <v>3.3</v>
      </c>
      <c r="H34" s="107">
        <v>0</v>
      </c>
      <c r="I34" s="103">
        <f t="shared" si="3"/>
      </c>
      <c r="J34" s="107">
        <v>0</v>
      </c>
      <c r="K34" s="106">
        <f t="shared" si="4"/>
      </c>
    </row>
    <row r="35" spans="1:11" ht="15" hidden="1">
      <c r="A35" s="116" t="s">
        <v>63</v>
      </c>
      <c r="B35" s="108">
        <v>0</v>
      </c>
      <c r="C35" s="107">
        <v>0</v>
      </c>
      <c r="D35" s="103">
        <f t="shared" si="1"/>
      </c>
      <c r="E35" s="107">
        <v>0</v>
      </c>
      <c r="F35" s="106">
        <f t="shared" si="2"/>
      </c>
      <c r="G35" s="108"/>
      <c r="H35" s="107">
        <v>0</v>
      </c>
      <c r="I35" s="103">
        <f t="shared" si="3"/>
      </c>
      <c r="J35" s="107">
        <v>0</v>
      </c>
      <c r="K35" s="106">
        <f t="shared" si="4"/>
      </c>
    </row>
    <row r="36" spans="1:11" ht="15" hidden="1">
      <c r="A36" s="116" t="s">
        <v>21</v>
      </c>
      <c r="B36" s="108">
        <v>159.3</v>
      </c>
      <c r="C36" s="107">
        <v>0</v>
      </c>
      <c r="D36" s="103">
        <f t="shared" si="1"/>
      </c>
      <c r="E36" s="107">
        <v>1.3</v>
      </c>
      <c r="F36" s="106">
        <f t="shared" si="2"/>
      </c>
      <c r="G36" s="108">
        <v>123</v>
      </c>
      <c r="H36" s="107">
        <v>0</v>
      </c>
      <c r="I36" s="103">
        <f t="shared" si="3"/>
      </c>
      <c r="J36" s="107">
        <v>1.3</v>
      </c>
      <c r="K36" s="106">
        <f t="shared" si="4"/>
      </c>
    </row>
    <row r="37" spans="1:11" ht="14.25">
      <c r="A37" s="116" t="s">
        <v>64</v>
      </c>
      <c r="B37" s="108">
        <v>92</v>
      </c>
      <c r="C37" s="107">
        <v>12.8</v>
      </c>
      <c r="D37" s="28">
        <f t="shared" si="1"/>
        <v>13.9</v>
      </c>
      <c r="E37" s="28">
        <v>60.3</v>
      </c>
      <c r="F37" s="111">
        <f t="shared" si="2"/>
        <v>-47.5</v>
      </c>
      <c r="G37" s="26">
        <v>64.4</v>
      </c>
      <c r="H37" s="28">
        <v>11</v>
      </c>
      <c r="I37" s="28">
        <f t="shared" si="3"/>
        <v>17.1</v>
      </c>
      <c r="J37" s="28">
        <v>52.7</v>
      </c>
      <c r="K37" s="111">
        <f t="shared" si="4"/>
        <v>-41.7</v>
      </c>
    </row>
    <row r="38" spans="1:11" ht="14.25">
      <c r="A38" s="116" t="s">
        <v>22</v>
      </c>
      <c r="B38" s="108">
        <v>81.7</v>
      </c>
      <c r="C38" s="107">
        <v>0.2</v>
      </c>
      <c r="D38" s="28">
        <f t="shared" si="1"/>
        <v>0.2</v>
      </c>
      <c r="E38" s="28">
        <v>0.6</v>
      </c>
      <c r="F38" s="111">
        <f t="shared" si="2"/>
        <v>-0.4</v>
      </c>
      <c r="G38" s="26">
        <v>35.1</v>
      </c>
      <c r="H38" s="28">
        <v>0.2</v>
      </c>
      <c r="I38" s="28">
        <f t="shared" si="3"/>
        <v>0.6</v>
      </c>
      <c r="J38" s="28">
        <v>0.6</v>
      </c>
      <c r="K38" s="111">
        <f t="shared" si="4"/>
        <v>-0.4</v>
      </c>
    </row>
    <row r="39" spans="1:11" ht="15" hidden="1">
      <c r="A39" s="116" t="s">
        <v>23</v>
      </c>
      <c r="B39" s="108">
        <v>3.4</v>
      </c>
      <c r="C39" s="107">
        <v>0</v>
      </c>
      <c r="D39" s="103">
        <f t="shared" si="1"/>
      </c>
      <c r="E39" s="107">
        <v>0</v>
      </c>
      <c r="F39" s="106">
        <f t="shared" si="2"/>
      </c>
      <c r="G39" s="108"/>
      <c r="H39" s="107">
        <v>0</v>
      </c>
      <c r="I39" s="103">
        <f t="shared" si="3"/>
      </c>
      <c r="J39" s="107">
        <v>0</v>
      </c>
      <c r="K39" s="106">
        <f t="shared" si="4"/>
      </c>
    </row>
    <row r="40" spans="1:11" ht="14.25" hidden="1">
      <c r="A40" s="116" t="s">
        <v>24</v>
      </c>
      <c r="B40" s="108">
        <v>56</v>
      </c>
      <c r="C40" s="107">
        <v>0</v>
      </c>
      <c r="D40" s="28">
        <f t="shared" si="1"/>
      </c>
      <c r="E40" s="28">
        <v>0</v>
      </c>
      <c r="F40" s="111">
        <f t="shared" si="2"/>
      </c>
      <c r="G40" s="26">
        <v>17.3</v>
      </c>
      <c r="H40" s="28">
        <v>0</v>
      </c>
      <c r="I40" s="28">
        <f t="shared" si="3"/>
      </c>
      <c r="J40" s="28">
        <v>0</v>
      </c>
      <c r="K40" s="111">
        <f t="shared" si="4"/>
      </c>
    </row>
    <row r="41" spans="1:11" s="54" customFormat="1" ht="15">
      <c r="A41" s="116" t="s">
        <v>25</v>
      </c>
      <c r="B41" s="108">
        <v>51.5</v>
      </c>
      <c r="C41" s="107">
        <v>4.4</v>
      </c>
      <c r="D41" s="28">
        <f t="shared" si="1"/>
        <v>8.5</v>
      </c>
      <c r="E41" s="28">
        <v>3.8</v>
      </c>
      <c r="F41" s="111">
        <f t="shared" si="2"/>
        <v>0.6</v>
      </c>
      <c r="G41" s="26">
        <v>20.9</v>
      </c>
      <c r="H41" s="28">
        <v>2.6</v>
      </c>
      <c r="I41" s="28">
        <f t="shared" si="3"/>
        <v>12.4</v>
      </c>
      <c r="J41" s="28">
        <v>3.4</v>
      </c>
      <c r="K41" s="111">
        <f t="shared" si="4"/>
        <v>-0.8</v>
      </c>
    </row>
    <row r="42" spans="1:11" ht="15">
      <c r="A42" s="115" t="s">
        <v>65</v>
      </c>
      <c r="B42" s="104">
        <f>SUM(B43:B50)</f>
        <v>6305.8</v>
      </c>
      <c r="C42" s="103">
        <f>SUM(C43:C49)</f>
        <v>2816.8</v>
      </c>
      <c r="D42" s="103">
        <f t="shared" si="1"/>
        <v>44.7</v>
      </c>
      <c r="E42" s="103">
        <f>SUM(E43:E50)</f>
        <v>3692.1</v>
      </c>
      <c r="F42" s="106">
        <f t="shared" si="2"/>
        <v>-875.3</v>
      </c>
      <c r="G42" s="104">
        <v>2703.9</v>
      </c>
      <c r="H42" s="103">
        <f>SUM(H43:H49)</f>
        <v>1523.1</v>
      </c>
      <c r="I42" s="103">
        <f t="shared" si="3"/>
        <v>56.3</v>
      </c>
      <c r="J42" s="103">
        <f>SUM(J43:J50)</f>
        <v>1947.7</v>
      </c>
      <c r="K42" s="106">
        <f t="shared" si="4"/>
        <v>-424.6</v>
      </c>
    </row>
    <row r="43" spans="1:11" ht="14.25">
      <c r="A43" s="116" t="s">
        <v>66</v>
      </c>
      <c r="B43" s="108">
        <v>129</v>
      </c>
      <c r="C43" s="107">
        <v>44.6</v>
      </c>
      <c r="D43" s="107">
        <f t="shared" si="1"/>
        <v>34.6</v>
      </c>
      <c r="E43" s="107">
        <v>72</v>
      </c>
      <c r="F43" s="109">
        <f t="shared" si="2"/>
        <v>-27.4</v>
      </c>
      <c r="G43" s="108">
        <v>47.6</v>
      </c>
      <c r="H43" s="107">
        <v>20.6</v>
      </c>
      <c r="I43" s="107">
        <f t="shared" si="3"/>
        <v>43.3</v>
      </c>
      <c r="J43" s="107">
        <v>29.5</v>
      </c>
      <c r="K43" s="109">
        <f t="shared" si="4"/>
        <v>-8.9</v>
      </c>
    </row>
    <row r="44" spans="1:11" ht="14.25">
      <c r="A44" s="116" t="s">
        <v>69</v>
      </c>
      <c r="B44" s="108">
        <v>82.2</v>
      </c>
      <c r="C44" s="107">
        <v>43.6</v>
      </c>
      <c r="D44" s="107">
        <f t="shared" si="1"/>
        <v>53</v>
      </c>
      <c r="E44" s="107">
        <v>42.6</v>
      </c>
      <c r="F44" s="109">
        <f t="shared" si="2"/>
        <v>1</v>
      </c>
      <c r="G44" s="108">
        <v>40.4</v>
      </c>
      <c r="H44" s="107">
        <v>41.5</v>
      </c>
      <c r="I44" s="107">
        <f t="shared" si="3"/>
        <v>102.7</v>
      </c>
      <c r="J44" s="107">
        <v>31.9</v>
      </c>
      <c r="K44" s="109">
        <f t="shared" si="4"/>
        <v>9.6</v>
      </c>
    </row>
    <row r="45" spans="1:11" ht="14.25">
      <c r="A45" s="116" t="s">
        <v>99</v>
      </c>
      <c r="B45" s="108">
        <v>324.8</v>
      </c>
      <c r="C45" s="107">
        <v>270.9</v>
      </c>
      <c r="D45" s="107">
        <f t="shared" si="1"/>
        <v>83.4</v>
      </c>
      <c r="E45" s="107">
        <v>213.7</v>
      </c>
      <c r="F45" s="109">
        <f t="shared" si="2"/>
        <v>57.2</v>
      </c>
      <c r="G45" s="108">
        <v>85.9</v>
      </c>
      <c r="H45" s="107">
        <v>103.9</v>
      </c>
      <c r="I45" s="107">
        <f t="shared" si="3"/>
        <v>121</v>
      </c>
      <c r="J45" s="107">
        <v>86.7</v>
      </c>
      <c r="K45" s="109">
        <f t="shared" si="4"/>
        <v>17.2</v>
      </c>
    </row>
    <row r="46" spans="1:11" ht="14.25">
      <c r="A46" s="116" t="s">
        <v>26</v>
      </c>
      <c r="B46" s="112">
        <v>1945.6</v>
      </c>
      <c r="C46" s="107">
        <v>1471.7</v>
      </c>
      <c r="D46" s="107">
        <f t="shared" si="1"/>
        <v>75.6</v>
      </c>
      <c r="E46" s="107">
        <v>1658.1</v>
      </c>
      <c r="F46" s="109">
        <f t="shared" si="2"/>
        <v>-186.4</v>
      </c>
      <c r="G46" s="112">
        <v>879.9</v>
      </c>
      <c r="H46" s="107">
        <v>642.4</v>
      </c>
      <c r="I46" s="107">
        <f t="shared" si="3"/>
        <v>73</v>
      </c>
      <c r="J46" s="107">
        <v>729.3</v>
      </c>
      <c r="K46" s="109">
        <f>IF(H46&gt;0,H46-J46,"")</f>
        <v>-86.9</v>
      </c>
    </row>
    <row r="47" spans="1:11" ht="14.25">
      <c r="A47" s="116" t="s">
        <v>28</v>
      </c>
      <c r="B47" s="108">
        <v>63.1</v>
      </c>
      <c r="C47" s="107">
        <v>12.9</v>
      </c>
      <c r="D47" s="107">
        <f t="shared" si="1"/>
        <v>20.4</v>
      </c>
      <c r="E47" s="107">
        <v>12</v>
      </c>
      <c r="F47" s="109">
        <f t="shared" si="2"/>
        <v>0.9</v>
      </c>
      <c r="G47" s="108">
        <v>9.3</v>
      </c>
      <c r="H47" s="107">
        <v>10.1</v>
      </c>
      <c r="I47" s="107">
        <f t="shared" si="3"/>
        <v>108.6</v>
      </c>
      <c r="J47" s="107">
        <v>3.7</v>
      </c>
      <c r="K47" s="109">
        <f>IF(H47&gt;0,H47-J47,"")</f>
        <v>6.4</v>
      </c>
    </row>
    <row r="48" spans="1:11" s="54" customFormat="1" ht="15">
      <c r="A48" s="116" t="s">
        <v>29</v>
      </c>
      <c r="B48" s="108">
        <v>1617.6</v>
      </c>
      <c r="C48" s="107">
        <v>231.2</v>
      </c>
      <c r="D48" s="107">
        <f t="shared" si="1"/>
        <v>14.3</v>
      </c>
      <c r="E48" s="107">
        <v>588.4</v>
      </c>
      <c r="F48" s="109">
        <f t="shared" si="2"/>
        <v>-357.2</v>
      </c>
      <c r="G48" s="108">
        <v>600</v>
      </c>
      <c r="H48" s="107">
        <v>184</v>
      </c>
      <c r="I48" s="107">
        <f t="shared" si="3"/>
        <v>30.7</v>
      </c>
      <c r="J48" s="107">
        <v>430.2</v>
      </c>
      <c r="K48" s="109">
        <f>IF(H48&gt;0,H48-J48,"")</f>
        <v>-246.2</v>
      </c>
    </row>
    <row r="49" spans="1:11" ht="14.25">
      <c r="A49" s="116" t="s">
        <v>30</v>
      </c>
      <c r="B49" s="108">
        <v>2143.3</v>
      </c>
      <c r="C49" s="107">
        <v>741.9</v>
      </c>
      <c r="D49" s="107">
        <f t="shared" si="1"/>
        <v>34.6</v>
      </c>
      <c r="E49" s="107">
        <v>1105.3</v>
      </c>
      <c r="F49" s="109">
        <f t="shared" si="2"/>
        <v>-363.4</v>
      </c>
      <c r="G49" s="108">
        <v>1040.8</v>
      </c>
      <c r="H49" s="107">
        <v>520.6</v>
      </c>
      <c r="I49" s="107">
        <f t="shared" si="3"/>
        <v>50</v>
      </c>
      <c r="J49" s="107">
        <v>636.4</v>
      </c>
      <c r="K49" s="109">
        <f>IF(H49&gt;0,H49-J49,"")</f>
        <v>-115.8</v>
      </c>
    </row>
    <row r="50" spans="1:11" ht="14.25" hidden="1">
      <c r="A50" s="117" t="s">
        <v>100</v>
      </c>
      <c r="B50" s="108">
        <v>0.2</v>
      </c>
      <c r="C50" s="107"/>
      <c r="D50" s="107">
        <f t="shared" si="1"/>
      </c>
      <c r="E50" s="107"/>
      <c r="F50" s="109"/>
      <c r="G50" s="108"/>
      <c r="H50" s="107"/>
      <c r="I50" s="107">
        <f t="shared" si="3"/>
      </c>
      <c r="J50" s="107"/>
      <c r="K50" s="109"/>
    </row>
    <row r="51" spans="1:11" s="54" customFormat="1" ht="15">
      <c r="A51" s="115" t="s">
        <v>128</v>
      </c>
      <c r="B51" s="104">
        <v>1794.5</v>
      </c>
      <c r="C51" s="103">
        <f>SUM(C52:C58)</f>
        <v>1234.1</v>
      </c>
      <c r="D51" s="103">
        <f t="shared" si="1"/>
        <v>68.8</v>
      </c>
      <c r="E51" s="103">
        <v>1085</v>
      </c>
      <c r="F51" s="106">
        <f t="shared" si="2"/>
        <v>149.1</v>
      </c>
      <c r="G51" s="104">
        <v>844.7</v>
      </c>
      <c r="H51" s="103">
        <f>SUM(H52:H58)</f>
        <v>401.6</v>
      </c>
      <c r="I51" s="103">
        <f t="shared" si="3"/>
        <v>47.5</v>
      </c>
      <c r="J51" s="103">
        <v>513.6</v>
      </c>
      <c r="K51" s="106">
        <f aca="true" t="shared" si="5" ref="K51:K66">IF(H51&gt;0,H51-J51,"")</f>
        <v>-112</v>
      </c>
    </row>
    <row r="52" spans="1:11" ht="14.25">
      <c r="A52" s="116" t="s">
        <v>67</v>
      </c>
      <c r="B52" s="108">
        <v>206.2</v>
      </c>
      <c r="C52" s="107">
        <v>94.8</v>
      </c>
      <c r="D52" s="107">
        <f t="shared" si="1"/>
        <v>46</v>
      </c>
      <c r="E52" s="107">
        <v>50</v>
      </c>
      <c r="F52" s="109">
        <f t="shared" si="2"/>
        <v>44.8</v>
      </c>
      <c r="G52" s="108">
        <v>59.2</v>
      </c>
      <c r="H52" s="107">
        <v>17.3</v>
      </c>
      <c r="I52" s="107">
        <f t="shared" si="3"/>
        <v>29.2</v>
      </c>
      <c r="J52" s="107">
        <v>7.9</v>
      </c>
      <c r="K52" s="109">
        <f t="shared" si="5"/>
        <v>9.4</v>
      </c>
    </row>
    <row r="53" spans="1:11" ht="14.25">
      <c r="A53" s="116" t="s">
        <v>68</v>
      </c>
      <c r="B53" s="108">
        <v>44</v>
      </c>
      <c r="C53" s="107">
        <v>9.5</v>
      </c>
      <c r="D53" s="107">
        <f t="shared" si="1"/>
        <v>21.6</v>
      </c>
      <c r="E53" s="107">
        <v>21.5</v>
      </c>
      <c r="F53" s="109">
        <f t="shared" si="2"/>
        <v>-12</v>
      </c>
      <c r="G53" s="108">
        <v>27.5</v>
      </c>
      <c r="H53" s="107">
        <v>6.6</v>
      </c>
      <c r="I53" s="107">
        <f t="shared" si="3"/>
        <v>24</v>
      </c>
      <c r="J53" s="107">
        <v>12.4</v>
      </c>
      <c r="K53" s="109">
        <f t="shared" si="5"/>
        <v>-5.8</v>
      </c>
    </row>
    <row r="54" spans="1:11" ht="14.25">
      <c r="A54" s="116" t="s">
        <v>57</v>
      </c>
      <c r="B54" s="108">
        <v>226.6</v>
      </c>
      <c r="C54" s="107">
        <v>115.3</v>
      </c>
      <c r="D54" s="107">
        <f t="shared" si="1"/>
        <v>50.9</v>
      </c>
      <c r="E54" s="107">
        <v>69.1</v>
      </c>
      <c r="F54" s="109">
        <f t="shared" si="2"/>
        <v>46.2</v>
      </c>
      <c r="G54" s="108">
        <v>149.8</v>
      </c>
      <c r="H54" s="107">
        <v>77.3</v>
      </c>
      <c r="I54" s="107">
        <f t="shared" si="3"/>
        <v>51.6</v>
      </c>
      <c r="J54" s="107">
        <v>47</v>
      </c>
      <c r="K54" s="109">
        <f t="shared" si="5"/>
        <v>30.3</v>
      </c>
    </row>
    <row r="55" spans="1:11" ht="14.25">
      <c r="A55" s="116" t="s">
        <v>58</v>
      </c>
      <c r="B55" s="108">
        <v>118.9</v>
      </c>
      <c r="C55" s="107">
        <v>36</v>
      </c>
      <c r="D55" s="107">
        <f t="shared" si="1"/>
        <v>30.3</v>
      </c>
      <c r="E55" s="107">
        <v>50.7</v>
      </c>
      <c r="F55" s="109">
        <f t="shared" si="2"/>
        <v>-14.7</v>
      </c>
      <c r="G55" s="108">
        <v>63.9</v>
      </c>
      <c r="H55" s="107">
        <v>26.1</v>
      </c>
      <c r="I55" s="107">
        <f t="shared" si="3"/>
        <v>40.8</v>
      </c>
      <c r="J55" s="107">
        <v>35.8</v>
      </c>
      <c r="K55" s="109">
        <f t="shared" si="5"/>
        <v>-9.7</v>
      </c>
    </row>
    <row r="56" spans="1:11" s="54" customFormat="1" ht="15">
      <c r="A56" s="116" t="s">
        <v>70</v>
      </c>
      <c r="B56" s="108">
        <v>139.9</v>
      </c>
      <c r="C56" s="107">
        <v>20.8</v>
      </c>
      <c r="D56" s="107">
        <f t="shared" si="1"/>
        <v>14.9</v>
      </c>
      <c r="E56" s="107">
        <v>29.2</v>
      </c>
      <c r="F56" s="109">
        <f t="shared" si="2"/>
        <v>-8.4</v>
      </c>
      <c r="G56" s="108">
        <v>96.5</v>
      </c>
      <c r="H56" s="107">
        <v>20.8</v>
      </c>
      <c r="I56" s="107">
        <f t="shared" si="3"/>
        <v>21.6</v>
      </c>
      <c r="J56" s="107">
        <v>9.7</v>
      </c>
      <c r="K56" s="109">
        <f t="shared" si="5"/>
        <v>11.1</v>
      </c>
    </row>
    <row r="57" spans="1:11" ht="14.25">
      <c r="A57" s="116" t="s">
        <v>71</v>
      </c>
      <c r="B57" s="108">
        <v>110.9</v>
      </c>
      <c r="C57" s="107">
        <v>68.4</v>
      </c>
      <c r="D57" s="107">
        <f t="shared" si="1"/>
        <v>61.7</v>
      </c>
      <c r="E57" s="107">
        <v>77.2</v>
      </c>
      <c r="F57" s="109">
        <f t="shared" si="2"/>
        <v>-8.8</v>
      </c>
      <c r="G57" s="108">
        <v>30.8</v>
      </c>
      <c r="H57" s="107">
        <v>34.1</v>
      </c>
      <c r="I57" s="107">
        <f t="shared" si="3"/>
        <v>110.7</v>
      </c>
      <c r="J57" s="107">
        <v>44.1</v>
      </c>
      <c r="K57" s="109">
        <f t="shared" si="5"/>
        <v>-10</v>
      </c>
    </row>
    <row r="58" spans="1:11" ht="14.25">
      <c r="A58" s="118" t="s">
        <v>27</v>
      </c>
      <c r="B58" s="108">
        <v>948</v>
      </c>
      <c r="C58" s="107">
        <v>889.3</v>
      </c>
      <c r="D58" s="107">
        <f t="shared" si="1"/>
        <v>93.8</v>
      </c>
      <c r="E58" s="107">
        <v>787.3</v>
      </c>
      <c r="F58" s="109">
        <f t="shared" si="2"/>
        <v>102</v>
      </c>
      <c r="G58" s="108">
        <v>417</v>
      </c>
      <c r="H58" s="107">
        <v>219.4</v>
      </c>
      <c r="I58" s="107">
        <f t="shared" si="3"/>
        <v>52.6</v>
      </c>
      <c r="J58" s="107">
        <v>356.7</v>
      </c>
      <c r="K58" s="109">
        <f t="shared" si="5"/>
        <v>-137.3</v>
      </c>
    </row>
    <row r="59" spans="1:11" s="7" customFormat="1" ht="15">
      <c r="A59" s="11" t="s">
        <v>31</v>
      </c>
      <c r="B59" s="25">
        <v>15638.6</v>
      </c>
      <c r="C59" s="27">
        <f>SUM(C60:C73)</f>
        <v>104.3</v>
      </c>
      <c r="D59" s="27">
        <f>IF(C59&gt;0,C59/B59*100,"")</f>
        <v>0.7</v>
      </c>
      <c r="E59" s="27">
        <v>1165.4</v>
      </c>
      <c r="F59" s="113">
        <f t="shared" si="2"/>
        <v>-1061.1</v>
      </c>
      <c r="G59" s="25">
        <v>9099.1</v>
      </c>
      <c r="H59" s="27">
        <f>SUM(H60:H73)</f>
        <v>72.2</v>
      </c>
      <c r="I59" s="27">
        <f>IF(H59&gt;0,H59/G59*100,"")</f>
        <v>0.8</v>
      </c>
      <c r="J59" s="27">
        <v>829</v>
      </c>
      <c r="K59" s="113">
        <f t="shared" si="5"/>
        <v>-756.8</v>
      </c>
    </row>
    <row r="60" spans="1:11" ht="14.25" hidden="1">
      <c r="A60" s="116" t="s">
        <v>72</v>
      </c>
      <c r="B60" s="108">
        <v>2194.8</v>
      </c>
      <c r="C60" s="107"/>
      <c r="D60" s="107">
        <f t="shared" si="1"/>
      </c>
      <c r="E60" s="107">
        <v>93.9</v>
      </c>
      <c r="F60" s="109">
        <f t="shared" si="2"/>
      </c>
      <c r="G60" s="108">
        <v>1470</v>
      </c>
      <c r="H60" s="107"/>
      <c r="I60" s="107">
        <f t="shared" si="3"/>
      </c>
      <c r="J60" s="107">
        <v>74</v>
      </c>
      <c r="K60" s="109">
        <f t="shared" si="5"/>
      </c>
    </row>
    <row r="61" spans="1:11" ht="14.25" hidden="1">
      <c r="A61" s="116" t="s">
        <v>73</v>
      </c>
      <c r="B61" s="108">
        <v>161.4</v>
      </c>
      <c r="C61" s="107"/>
      <c r="D61" s="107">
        <f t="shared" si="1"/>
      </c>
      <c r="E61" s="107">
        <v>1.3</v>
      </c>
      <c r="F61" s="109">
        <f t="shared" si="2"/>
      </c>
      <c r="G61" s="108">
        <v>101.9</v>
      </c>
      <c r="H61" s="107"/>
      <c r="I61" s="107">
        <f t="shared" si="3"/>
      </c>
      <c r="J61" s="107">
        <v>1</v>
      </c>
      <c r="K61" s="109">
        <f t="shared" si="5"/>
      </c>
    </row>
    <row r="62" spans="1:11" ht="14.25">
      <c r="A62" s="116" t="s">
        <v>74</v>
      </c>
      <c r="B62" s="108">
        <v>399.3</v>
      </c>
      <c r="C62" s="107">
        <v>26.5</v>
      </c>
      <c r="D62" s="107">
        <f t="shared" si="1"/>
        <v>6.6</v>
      </c>
      <c r="E62" s="107">
        <v>91.6</v>
      </c>
      <c r="F62" s="109">
        <f t="shared" si="2"/>
        <v>-65.1</v>
      </c>
      <c r="G62" s="108">
        <v>261.1</v>
      </c>
      <c r="H62" s="107">
        <v>24.1</v>
      </c>
      <c r="I62" s="107">
        <f t="shared" si="3"/>
        <v>9.2</v>
      </c>
      <c r="J62" s="107">
        <v>76</v>
      </c>
      <c r="K62" s="109">
        <f t="shared" si="5"/>
        <v>-51.9</v>
      </c>
    </row>
    <row r="63" spans="1:11" ht="14.25">
      <c r="A63" s="116" t="s">
        <v>75</v>
      </c>
      <c r="B63" s="108">
        <v>1855.4</v>
      </c>
      <c r="C63" s="107">
        <v>8.3</v>
      </c>
      <c r="D63" s="107">
        <f>IF(C63&gt;0,C63/B63*100,"")</f>
        <v>0.4</v>
      </c>
      <c r="E63" s="107">
        <v>103.6</v>
      </c>
      <c r="F63" s="109">
        <f t="shared" si="2"/>
        <v>-95.3</v>
      </c>
      <c r="G63" s="108">
        <v>1044.1</v>
      </c>
      <c r="H63" s="107">
        <v>7.2</v>
      </c>
      <c r="I63" s="107">
        <f t="shared" si="3"/>
        <v>0.7</v>
      </c>
      <c r="J63" s="107">
        <v>80.4</v>
      </c>
      <c r="K63" s="109">
        <f t="shared" si="5"/>
        <v>-73.2</v>
      </c>
    </row>
    <row r="64" spans="1:11" ht="14.25" hidden="1">
      <c r="A64" s="116" t="s">
        <v>59</v>
      </c>
      <c r="B64" s="108">
        <v>497.8</v>
      </c>
      <c r="C64" s="107"/>
      <c r="D64" s="107">
        <f t="shared" si="1"/>
      </c>
      <c r="E64" s="107">
        <v>4.5</v>
      </c>
      <c r="F64" s="109">
        <f t="shared" si="2"/>
      </c>
      <c r="G64" s="108">
        <v>348.1</v>
      </c>
      <c r="H64" s="107"/>
      <c r="I64" s="107">
        <f t="shared" si="3"/>
      </c>
      <c r="J64" s="107">
        <v>4.5</v>
      </c>
      <c r="K64" s="109">
        <f t="shared" si="5"/>
      </c>
    </row>
    <row r="65" spans="1:11" ht="14.25">
      <c r="A65" s="116" t="s">
        <v>60</v>
      </c>
      <c r="B65" s="108">
        <v>325.3</v>
      </c>
      <c r="C65" s="107">
        <v>0.3</v>
      </c>
      <c r="D65" s="107">
        <f t="shared" si="1"/>
        <v>0.1</v>
      </c>
      <c r="E65" s="107">
        <v>3.9</v>
      </c>
      <c r="F65" s="109">
        <f t="shared" si="2"/>
        <v>-3.6</v>
      </c>
      <c r="G65" s="108">
        <v>213</v>
      </c>
      <c r="H65" s="107">
        <v>0.3</v>
      </c>
      <c r="I65" s="107">
        <f t="shared" si="3"/>
        <v>0.1</v>
      </c>
      <c r="J65" s="107">
        <v>3.7</v>
      </c>
      <c r="K65" s="109">
        <f t="shared" si="5"/>
        <v>-3.4</v>
      </c>
    </row>
    <row r="66" spans="1:11" ht="14.25" hidden="1">
      <c r="A66" s="116" t="s">
        <v>95</v>
      </c>
      <c r="B66" s="108">
        <v>342</v>
      </c>
      <c r="C66" s="107"/>
      <c r="D66" s="107">
        <f t="shared" si="1"/>
      </c>
      <c r="E66" s="107">
        <v>0</v>
      </c>
      <c r="F66" s="109">
        <f>IF(C66&gt;0,C66-E66,"")</f>
      </c>
      <c r="G66" s="108">
        <v>227.27</v>
      </c>
      <c r="H66" s="107"/>
      <c r="I66" s="107">
        <f t="shared" si="3"/>
      </c>
      <c r="J66" s="107">
        <v>0</v>
      </c>
      <c r="K66" s="109">
        <f t="shared" si="5"/>
      </c>
    </row>
    <row r="67" spans="1:11" ht="14.25" hidden="1">
      <c r="A67" s="116" t="s">
        <v>32</v>
      </c>
      <c r="B67" s="108">
        <v>348.1</v>
      </c>
      <c r="C67" s="107"/>
      <c r="D67" s="107">
        <f t="shared" si="1"/>
      </c>
      <c r="E67" s="107">
        <v>0</v>
      </c>
      <c r="F67" s="109">
        <f t="shared" si="2"/>
      </c>
      <c r="G67" s="108">
        <v>242</v>
      </c>
      <c r="H67" s="107"/>
      <c r="I67" s="107">
        <f t="shared" si="3"/>
      </c>
      <c r="J67" s="107">
        <v>0</v>
      </c>
      <c r="K67" s="109">
        <f aca="true" t="shared" si="6" ref="K67:K108">IF(H67&gt;0,H67-J67,"")</f>
      </c>
    </row>
    <row r="68" spans="1:11" ht="14.25">
      <c r="A68" s="116" t="s">
        <v>76</v>
      </c>
      <c r="B68" s="108">
        <v>635.5</v>
      </c>
      <c r="C68" s="107">
        <v>9.3</v>
      </c>
      <c r="D68" s="107">
        <f t="shared" si="1"/>
        <v>1.5</v>
      </c>
      <c r="E68" s="107">
        <v>11.8</v>
      </c>
      <c r="F68" s="109">
        <f t="shared" si="2"/>
        <v>-2.5</v>
      </c>
      <c r="G68" s="108">
        <v>396.4</v>
      </c>
      <c r="H68" s="107">
        <v>8.5</v>
      </c>
      <c r="I68" s="107">
        <f t="shared" si="3"/>
        <v>2.1</v>
      </c>
      <c r="J68" s="107">
        <v>10.3</v>
      </c>
      <c r="K68" s="109">
        <f t="shared" si="6"/>
        <v>-1.8</v>
      </c>
    </row>
    <row r="69" spans="1:11" ht="14.25">
      <c r="A69" s="116" t="s">
        <v>33</v>
      </c>
      <c r="B69" s="108">
        <v>3274.3</v>
      </c>
      <c r="C69" s="107">
        <v>2</v>
      </c>
      <c r="D69" s="107">
        <f t="shared" si="1"/>
        <v>0.1</v>
      </c>
      <c r="E69" s="107">
        <v>31.1</v>
      </c>
      <c r="F69" s="109">
        <f t="shared" si="2"/>
        <v>-29.1</v>
      </c>
      <c r="G69" s="108">
        <v>2236</v>
      </c>
      <c r="H69" s="107">
        <v>2</v>
      </c>
      <c r="I69" s="107">
        <f t="shared" si="3"/>
        <v>0.1</v>
      </c>
      <c r="J69" s="107">
        <v>25.2</v>
      </c>
      <c r="K69" s="109">
        <f t="shared" si="6"/>
        <v>-23.2</v>
      </c>
    </row>
    <row r="70" spans="1:11" ht="14.25">
      <c r="A70" s="116" t="s">
        <v>34</v>
      </c>
      <c r="B70" s="108">
        <v>867.9</v>
      </c>
      <c r="C70" s="107">
        <v>32.6</v>
      </c>
      <c r="D70" s="107">
        <f t="shared" si="1"/>
        <v>3.8</v>
      </c>
      <c r="E70" s="107">
        <v>190.2</v>
      </c>
      <c r="F70" s="109">
        <f t="shared" si="2"/>
        <v>-157.6</v>
      </c>
      <c r="G70" s="108">
        <v>380.6</v>
      </c>
      <c r="H70" s="107">
        <v>12.1</v>
      </c>
      <c r="I70" s="107">
        <f t="shared" si="3"/>
        <v>3.2</v>
      </c>
      <c r="J70" s="107">
        <v>110.1</v>
      </c>
      <c r="K70" s="109">
        <f t="shared" si="6"/>
        <v>-98</v>
      </c>
    </row>
    <row r="71" spans="1:11" ht="14.25" hidden="1">
      <c r="A71" s="116" t="s">
        <v>35</v>
      </c>
      <c r="B71" s="108">
        <v>1500.3</v>
      </c>
      <c r="C71" s="107"/>
      <c r="D71" s="107">
        <f t="shared" si="1"/>
      </c>
      <c r="E71" s="107">
        <v>24.1</v>
      </c>
      <c r="F71" s="109">
        <f t="shared" si="2"/>
      </c>
      <c r="G71" s="108">
        <v>728</v>
      </c>
      <c r="H71" s="107"/>
      <c r="I71" s="107">
        <f t="shared" si="3"/>
      </c>
      <c r="J71" s="107">
        <v>19.5</v>
      </c>
      <c r="K71" s="109">
        <f t="shared" si="6"/>
      </c>
    </row>
    <row r="72" spans="1:11" s="54" customFormat="1" ht="15">
      <c r="A72" s="116" t="s">
        <v>36</v>
      </c>
      <c r="B72" s="108">
        <v>2533.4</v>
      </c>
      <c r="C72" s="107">
        <v>23.4</v>
      </c>
      <c r="D72" s="107">
        <f>IF(C72&gt;0,C72/B72*100,"")</f>
        <v>0.9</v>
      </c>
      <c r="E72" s="107">
        <v>433.8</v>
      </c>
      <c r="F72" s="109">
        <f t="shared" si="2"/>
        <v>-410.4</v>
      </c>
      <c r="G72" s="108">
        <v>1140.8</v>
      </c>
      <c r="H72" s="107">
        <v>17.1</v>
      </c>
      <c r="I72" s="107">
        <f t="shared" si="3"/>
        <v>1.5</v>
      </c>
      <c r="J72" s="107">
        <v>300.8</v>
      </c>
      <c r="K72" s="109">
        <f t="shared" si="6"/>
        <v>-283.7</v>
      </c>
    </row>
    <row r="73" spans="1:11" ht="14.25">
      <c r="A73" s="116" t="s">
        <v>37</v>
      </c>
      <c r="B73" s="108">
        <v>686.2</v>
      </c>
      <c r="C73" s="107">
        <v>1.9</v>
      </c>
      <c r="D73" s="107">
        <f t="shared" si="1"/>
        <v>0.3</v>
      </c>
      <c r="E73" s="107">
        <v>132.5</v>
      </c>
      <c r="F73" s="109">
        <f t="shared" si="2"/>
        <v>-130.6</v>
      </c>
      <c r="G73" s="108">
        <v>303.7</v>
      </c>
      <c r="H73" s="107">
        <v>0.9</v>
      </c>
      <c r="I73" s="107">
        <f t="shared" si="3"/>
        <v>0.3</v>
      </c>
      <c r="J73" s="107">
        <v>86.1</v>
      </c>
      <c r="K73" s="109">
        <f t="shared" si="6"/>
        <v>-85.2</v>
      </c>
    </row>
    <row r="74" spans="1:11" s="7" customFormat="1" ht="15">
      <c r="A74" s="11" t="s">
        <v>77</v>
      </c>
      <c r="B74" s="25">
        <v>4543.9</v>
      </c>
      <c r="C74" s="27">
        <f>SUM(C75:C80)-C78-C79</f>
        <v>2.9</v>
      </c>
      <c r="D74" s="27">
        <f>IF(C74&gt;0,C74/B74*100,"")</f>
        <v>0.1</v>
      </c>
      <c r="E74" s="27">
        <v>5.3</v>
      </c>
      <c r="F74" s="113">
        <f t="shared" si="2"/>
        <v>-2.4</v>
      </c>
      <c r="G74" s="25">
        <v>3500.2</v>
      </c>
      <c r="H74" s="27">
        <f>SUM(H75:H80)-H78-H79</f>
        <v>0.9</v>
      </c>
      <c r="I74" s="144">
        <f t="shared" si="3"/>
        <v>0.03</v>
      </c>
      <c r="J74" s="27">
        <v>2.6</v>
      </c>
      <c r="K74" s="113">
        <f t="shared" si="6"/>
        <v>-1.7</v>
      </c>
    </row>
    <row r="75" spans="1:11" ht="14.25">
      <c r="A75" s="116" t="s">
        <v>78</v>
      </c>
      <c r="B75" s="108">
        <v>1312.3</v>
      </c>
      <c r="C75" s="107">
        <v>0.9</v>
      </c>
      <c r="D75" s="107">
        <f t="shared" si="1"/>
        <v>0.1</v>
      </c>
      <c r="E75" s="107">
        <v>1.3</v>
      </c>
      <c r="F75" s="109">
        <f t="shared" si="2"/>
        <v>-0.4</v>
      </c>
      <c r="G75" s="108">
        <v>1102.7</v>
      </c>
      <c r="H75" s="107">
        <v>0.1</v>
      </c>
      <c r="I75" s="107">
        <f t="shared" si="3"/>
        <v>0</v>
      </c>
      <c r="J75" s="107">
        <v>0.3</v>
      </c>
      <c r="K75" s="109">
        <f t="shared" si="6"/>
        <v>-0.2</v>
      </c>
    </row>
    <row r="76" spans="1:11" ht="14.25" hidden="1">
      <c r="A76" s="116" t="s">
        <v>38</v>
      </c>
      <c r="B76" s="108">
        <v>534</v>
      </c>
      <c r="C76" s="107"/>
      <c r="D76" s="107">
        <f t="shared" si="1"/>
      </c>
      <c r="E76" s="107">
        <v>0</v>
      </c>
      <c r="F76" s="109">
        <f t="shared" si="2"/>
      </c>
      <c r="G76" s="108">
        <v>370.4</v>
      </c>
      <c r="H76" s="107"/>
      <c r="I76" s="107">
        <f aca="true" t="shared" si="7" ref="I76:I108">IF(H76&gt;0,H76/G76*100,"")</f>
      </c>
      <c r="J76" s="107">
        <v>0</v>
      </c>
      <c r="K76" s="109">
        <f t="shared" si="6"/>
      </c>
    </row>
    <row r="77" spans="1:11" ht="14.25">
      <c r="A77" s="116" t="s">
        <v>39</v>
      </c>
      <c r="B77" s="108">
        <v>886</v>
      </c>
      <c r="C77" s="107">
        <v>0.2</v>
      </c>
      <c r="D77" s="107">
        <f>IF(C77&gt;0,C77/B77*100,"")</f>
        <v>0</v>
      </c>
      <c r="E77" s="107">
        <v>0.3</v>
      </c>
      <c r="F77" s="109">
        <f t="shared" si="2"/>
        <v>-0.1</v>
      </c>
      <c r="G77" s="108">
        <v>693.675</v>
      </c>
      <c r="H77" s="107">
        <v>0.2</v>
      </c>
      <c r="I77" s="107">
        <f t="shared" si="7"/>
        <v>0</v>
      </c>
      <c r="J77" s="107">
        <v>0.2</v>
      </c>
      <c r="K77" s="109">
        <f t="shared" si="6"/>
        <v>0</v>
      </c>
    </row>
    <row r="78" spans="1:11" ht="14.25" hidden="1">
      <c r="A78" s="116" t="s">
        <v>79</v>
      </c>
      <c r="B78" s="108">
        <v>0</v>
      </c>
      <c r="C78" s="107"/>
      <c r="D78" s="107">
        <f>IF(C78&gt;0,C78/B78*100,"")</f>
      </c>
      <c r="E78" s="107">
        <v>0</v>
      </c>
      <c r="F78" s="109">
        <f t="shared" si="2"/>
      </c>
      <c r="G78" s="108"/>
      <c r="H78" s="107"/>
      <c r="I78" s="107">
        <f t="shared" si="7"/>
      </c>
      <c r="J78" s="107">
        <v>0</v>
      </c>
      <c r="K78" s="109">
        <f t="shared" si="6"/>
      </c>
    </row>
    <row r="79" spans="1:11" s="54" customFormat="1" ht="15" hidden="1">
      <c r="A79" s="116" t="s">
        <v>80</v>
      </c>
      <c r="B79" s="108">
        <v>0</v>
      </c>
      <c r="C79" s="107"/>
      <c r="D79" s="107">
        <f>IF(C79&gt;0,C79/B79*100,"")</f>
      </c>
      <c r="E79" s="107">
        <v>0</v>
      </c>
      <c r="F79" s="109">
        <f aca="true" t="shared" si="8" ref="F79:F108">IF(C79&gt;0,C79-E79,"")</f>
      </c>
      <c r="G79" s="108"/>
      <c r="H79" s="107"/>
      <c r="I79" s="107">
        <f t="shared" si="7"/>
      </c>
      <c r="J79" s="107">
        <v>0</v>
      </c>
      <c r="K79" s="109">
        <f t="shared" si="6"/>
      </c>
    </row>
    <row r="80" spans="1:11" ht="14.25">
      <c r="A80" s="116" t="s">
        <v>40</v>
      </c>
      <c r="B80" s="108">
        <v>1631.6</v>
      </c>
      <c r="C80" s="107">
        <v>1.8</v>
      </c>
      <c r="D80" s="107">
        <f>IF(C80&gt;0,C80/B80*100,"")</f>
        <v>0.1</v>
      </c>
      <c r="E80" s="107">
        <v>3.7</v>
      </c>
      <c r="F80" s="109">
        <f t="shared" si="8"/>
        <v>-1.9</v>
      </c>
      <c r="G80" s="108">
        <v>1333.4</v>
      </c>
      <c r="H80" s="107">
        <v>0.6</v>
      </c>
      <c r="I80" s="107">
        <f t="shared" si="7"/>
        <v>0</v>
      </c>
      <c r="J80" s="107">
        <v>2.1</v>
      </c>
      <c r="K80" s="109">
        <f t="shared" si="6"/>
        <v>-1.5</v>
      </c>
    </row>
    <row r="81" spans="1:11" s="7" customFormat="1" ht="15">
      <c r="A81" s="11" t="s">
        <v>81</v>
      </c>
      <c r="B81" s="25">
        <v>12835.6</v>
      </c>
      <c r="C81" s="27">
        <f>SUM(C82:C97)-C88-C89-C91-C97</f>
        <v>15.9</v>
      </c>
      <c r="D81" s="27">
        <f>IF(C81&gt;0,C81/B81*100,"")</f>
        <v>0.1</v>
      </c>
      <c r="E81" s="27">
        <v>1.7</v>
      </c>
      <c r="F81" s="113">
        <f t="shared" si="8"/>
        <v>14.2</v>
      </c>
      <c r="G81" s="25">
        <v>9645.6</v>
      </c>
      <c r="H81" s="27">
        <f>SUM(H82:H97)-H88-H89-H91-H97</f>
        <v>14.1</v>
      </c>
      <c r="I81" s="144">
        <f t="shared" si="7"/>
        <v>0.15</v>
      </c>
      <c r="J81" s="27">
        <v>1.2</v>
      </c>
      <c r="K81" s="113">
        <f t="shared" si="6"/>
        <v>12.9</v>
      </c>
    </row>
    <row r="82" spans="1:11" ht="14.25" hidden="1">
      <c r="A82" s="116" t="s">
        <v>82</v>
      </c>
      <c r="B82" s="108">
        <v>47.6</v>
      </c>
      <c r="C82" s="107"/>
      <c r="D82" s="107">
        <f aca="true" t="shared" si="9" ref="D82:D108">IF(C82&gt;0,C82/B82*100,"")</f>
      </c>
      <c r="E82" s="107">
        <v>0</v>
      </c>
      <c r="F82" s="109">
        <f t="shared" si="8"/>
      </c>
      <c r="G82" s="108">
        <v>7</v>
      </c>
      <c r="H82" s="107"/>
      <c r="I82" s="107">
        <f t="shared" si="7"/>
      </c>
      <c r="J82" s="107">
        <v>0</v>
      </c>
      <c r="K82" s="109">
        <f t="shared" si="6"/>
      </c>
    </row>
    <row r="83" spans="1:11" ht="14.25" hidden="1">
      <c r="A83" s="116" t="s">
        <v>83</v>
      </c>
      <c r="B83" s="108">
        <v>144</v>
      </c>
      <c r="C83" s="107"/>
      <c r="D83" s="107">
        <f t="shared" si="9"/>
      </c>
      <c r="E83" s="107">
        <v>0</v>
      </c>
      <c r="F83" s="109">
        <f t="shared" si="8"/>
      </c>
      <c r="G83" s="108">
        <v>76</v>
      </c>
      <c r="H83" s="107"/>
      <c r="I83" s="107">
        <f t="shared" si="7"/>
      </c>
      <c r="J83" s="107">
        <v>0</v>
      </c>
      <c r="K83" s="109">
        <f t="shared" si="6"/>
      </c>
    </row>
    <row r="84" spans="1:11" ht="14.25" hidden="1">
      <c r="A84" s="116" t="s">
        <v>84</v>
      </c>
      <c r="B84" s="108">
        <v>23.7</v>
      </c>
      <c r="C84" s="107"/>
      <c r="D84" s="107">
        <f t="shared" si="9"/>
      </c>
      <c r="E84" s="107">
        <v>0</v>
      </c>
      <c r="F84" s="109">
        <f t="shared" si="8"/>
      </c>
      <c r="G84" s="108">
        <v>6.1</v>
      </c>
      <c r="H84" s="107"/>
      <c r="I84" s="107">
        <f t="shared" si="7"/>
      </c>
      <c r="J84" s="107">
        <v>0</v>
      </c>
      <c r="K84" s="109">
        <f t="shared" si="6"/>
      </c>
    </row>
    <row r="85" spans="1:11" ht="14.25" hidden="1">
      <c r="A85" s="116" t="s">
        <v>85</v>
      </c>
      <c r="B85" s="108">
        <v>159.4</v>
      </c>
      <c r="C85" s="107"/>
      <c r="D85" s="107">
        <f t="shared" si="9"/>
      </c>
      <c r="E85" s="107">
        <v>0</v>
      </c>
      <c r="F85" s="109">
        <f t="shared" si="8"/>
      </c>
      <c r="G85" s="108">
        <v>105.5</v>
      </c>
      <c r="H85" s="107"/>
      <c r="I85" s="107">
        <f t="shared" si="7"/>
      </c>
      <c r="J85" s="107">
        <v>0</v>
      </c>
      <c r="K85" s="109">
        <f t="shared" si="6"/>
      </c>
    </row>
    <row r="86" spans="1:11" ht="14.25">
      <c r="A86" s="116" t="s">
        <v>41</v>
      </c>
      <c r="B86" s="108">
        <v>4681</v>
      </c>
      <c r="C86" s="107">
        <v>2.1</v>
      </c>
      <c r="D86" s="107">
        <f t="shared" si="9"/>
        <v>0</v>
      </c>
      <c r="E86" s="107">
        <v>0</v>
      </c>
      <c r="F86" s="109">
        <f t="shared" si="8"/>
        <v>2.1</v>
      </c>
      <c r="G86" s="108">
        <v>3503.5</v>
      </c>
      <c r="H86" s="107">
        <v>1.6</v>
      </c>
      <c r="I86" s="107">
        <f t="shared" si="7"/>
        <v>0</v>
      </c>
      <c r="J86" s="107">
        <v>0</v>
      </c>
      <c r="K86" s="109">
        <f t="shared" si="6"/>
        <v>1.6</v>
      </c>
    </row>
    <row r="87" spans="1:11" ht="14.25">
      <c r="A87" s="116" t="s">
        <v>42</v>
      </c>
      <c r="B87" s="108">
        <v>1303.4</v>
      </c>
      <c r="C87" s="107">
        <v>13.6</v>
      </c>
      <c r="D87" s="107">
        <f t="shared" si="9"/>
        <v>1</v>
      </c>
      <c r="E87" s="107">
        <v>0</v>
      </c>
      <c r="F87" s="109">
        <f t="shared" si="8"/>
        <v>13.6</v>
      </c>
      <c r="G87" s="108">
        <v>1021.395</v>
      </c>
      <c r="H87" s="107">
        <v>12.3</v>
      </c>
      <c r="I87" s="107">
        <f t="shared" si="7"/>
        <v>1.2</v>
      </c>
      <c r="J87" s="107">
        <v>0</v>
      </c>
      <c r="K87" s="109">
        <f t="shared" si="6"/>
        <v>12.3</v>
      </c>
    </row>
    <row r="88" spans="1:11" ht="14.25" hidden="1">
      <c r="A88" s="116" t="s">
        <v>86</v>
      </c>
      <c r="B88" s="108">
        <v>0</v>
      </c>
      <c r="C88" s="107"/>
      <c r="D88" s="107">
        <f t="shared" si="9"/>
      </c>
      <c r="E88" s="107">
        <v>0</v>
      </c>
      <c r="F88" s="109">
        <f t="shared" si="8"/>
      </c>
      <c r="G88" s="108"/>
      <c r="H88" s="107"/>
      <c r="I88" s="107">
        <f t="shared" si="7"/>
      </c>
      <c r="J88" s="107">
        <v>0</v>
      </c>
      <c r="K88" s="109">
        <f t="shared" si="6"/>
      </c>
    </row>
    <row r="89" spans="1:11" ht="14.25" hidden="1">
      <c r="A89" s="116" t="s">
        <v>87</v>
      </c>
      <c r="B89" s="108">
        <v>0</v>
      </c>
      <c r="C89" s="107"/>
      <c r="D89" s="107">
        <f t="shared" si="9"/>
      </c>
      <c r="E89" s="107">
        <v>0</v>
      </c>
      <c r="F89" s="109">
        <f t="shared" si="8"/>
      </c>
      <c r="G89" s="108"/>
      <c r="H89" s="107"/>
      <c r="I89" s="107">
        <f t="shared" si="7"/>
      </c>
      <c r="J89" s="107">
        <v>0</v>
      </c>
      <c r="K89" s="109">
        <f t="shared" si="6"/>
      </c>
    </row>
    <row r="90" spans="1:11" ht="14.25" hidden="1">
      <c r="A90" s="116" t="s">
        <v>43</v>
      </c>
      <c r="B90" s="108">
        <v>571.2</v>
      </c>
      <c r="C90" s="107"/>
      <c r="D90" s="107">
        <f t="shared" si="9"/>
      </c>
      <c r="E90" s="107">
        <v>0</v>
      </c>
      <c r="F90" s="109">
        <f t="shared" si="8"/>
      </c>
      <c r="G90" s="108">
        <v>418.3</v>
      </c>
      <c r="H90" s="107"/>
      <c r="I90" s="107">
        <f t="shared" si="7"/>
      </c>
      <c r="J90" s="107">
        <v>0</v>
      </c>
      <c r="K90" s="109">
        <f t="shared" si="6"/>
      </c>
    </row>
    <row r="91" spans="1:11" ht="14.25" hidden="1">
      <c r="A91" s="116" t="s">
        <v>88</v>
      </c>
      <c r="B91" s="108">
        <v>0</v>
      </c>
      <c r="C91" s="107"/>
      <c r="D91" s="107">
        <f t="shared" si="9"/>
      </c>
      <c r="E91" s="107">
        <v>0</v>
      </c>
      <c r="F91" s="109">
        <f t="shared" si="8"/>
      </c>
      <c r="G91" s="108"/>
      <c r="H91" s="107"/>
      <c r="I91" s="107">
        <f t="shared" si="7"/>
      </c>
      <c r="J91" s="107">
        <v>0</v>
      </c>
      <c r="K91" s="109">
        <f t="shared" si="6"/>
      </c>
    </row>
    <row r="92" spans="1:11" ht="14.25" hidden="1">
      <c r="A92" s="116" t="s">
        <v>44</v>
      </c>
      <c r="B92" s="108">
        <v>782.2</v>
      </c>
      <c r="C92" s="107"/>
      <c r="D92" s="107">
        <f t="shared" si="9"/>
      </c>
      <c r="E92" s="107">
        <v>0</v>
      </c>
      <c r="F92" s="109">
        <f t="shared" si="8"/>
      </c>
      <c r="G92" s="108">
        <v>548</v>
      </c>
      <c r="H92" s="107"/>
      <c r="I92" s="107">
        <f t="shared" si="7"/>
      </c>
      <c r="J92" s="107">
        <v>0</v>
      </c>
      <c r="K92" s="109">
        <f t="shared" si="6"/>
      </c>
    </row>
    <row r="93" spans="1:11" ht="14.25">
      <c r="A93" s="116" t="s">
        <v>45</v>
      </c>
      <c r="B93" s="108">
        <v>1941.5</v>
      </c>
      <c r="C93" s="107">
        <v>0.2</v>
      </c>
      <c r="D93" s="107">
        <f t="shared" si="9"/>
        <v>0</v>
      </c>
      <c r="E93" s="107">
        <v>0</v>
      </c>
      <c r="F93" s="109">
        <f t="shared" si="8"/>
        <v>0.2</v>
      </c>
      <c r="G93" s="108">
        <v>1488.3</v>
      </c>
      <c r="H93" s="107">
        <v>0.2</v>
      </c>
      <c r="I93" s="107">
        <f t="shared" si="7"/>
        <v>0</v>
      </c>
      <c r="J93" s="107">
        <v>0</v>
      </c>
      <c r="K93" s="109">
        <f t="shared" si="6"/>
        <v>0.2</v>
      </c>
    </row>
    <row r="94" spans="1:11" ht="14.25" hidden="1">
      <c r="A94" s="116" t="s">
        <v>46</v>
      </c>
      <c r="B94" s="108">
        <v>2745.9</v>
      </c>
      <c r="C94" s="107"/>
      <c r="D94" s="107">
        <f t="shared" si="9"/>
      </c>
      <c r="E94" s="107">
        <v>1.7</v>
      </c>
      <c r="F94" s="109">
        <f t="shared" si="8"/>
      </c>
      <c r="G94" s="108">
        <v>2154.3</v>
      </c>
      <c r="H94" s="107"/>
      <c r="I94" s="107">
        <f t="shared" si="7"/>
      </c>
      <c r="J94" s="107">
        <v>1.2</v>
      </c>
      <c r="K94" s="109">
        <f t="shared" si="6"/>
      </c>
    </row>
    <row r="95" spans="1:11" ht="14.25" hidden="1">
      <c r="A95" s="116" t="s">
        <v>47</v>
      </c>
      <c r="B95" s="108">
        <v>239.7</v>
      </c>
      <c r="C95" s="107"/>
      <c r="D95" s="107">
        <f t="shared" si="9"/>
      </c>
      <c r="E95" s="107">
        <v>0</v>
      </c>
      <c r="F95" s="109">
        <f t="shared" si="8"/>
      </c>
      <c r="G95" s="108">
        <v>183.2</v>
      </c>
      <c r="H95" s="107"/>
      <c r="I95" s="107">
        <f t="shared" si="7"/>
      </c>
      <c r="J95" s="107">
        <v>0</v>
      </c>
      <c r="K95" s="109">
        <f t="shared" si="6"/>
      </c>
    </row>
    <row r="96" spans="1:11" s="54" customFormat="1" ht="15" hidden="1">
      <c r="A96" s="116" t="s">
        <v>48</v>
      </c>
      <c r="B96" s="108">
        <v>195.9</v>
      </c>
      <c r="C96" s="107"/>
      <c r="D96" s="107">
        <f t="shared" si="9"/>
      </c>
      <c r="E96" s="107">
        <v>0</v>
      </c>
      <c r="F96" s="109">
        <f t="shared" si="8"/>
      </c>
      <c r="G96" s="108">
        <v>134</v>
      </c>
      <c r="H96" s="107"/>
      <c r="I96" s="107">
        <f t="shared" si="7"/>
      </c>
      <c r="J96" s="107">
        <v>0</v>
      </c>
      <c r="K96" s="109">
        <f t="shared" si="6"/>
      </c>
    </row>
    <row r="97" spans="1:11" ht="14.25" hidden="1">
      <c r="A97" s="116" t="s">
        <v>89</v>
      </c>
      <c r="B97" s="108">
        <v>0</v>
      </c>
      <c r="C97" s="107"/>
      <c r="D97" s="107">
        <f t="shared" si="9"/>
      </c>
      <c r="E97" s="107">
        <v>0</v>
      </c>
      <c r="F97" s="109">
        <f t="shared" si="8"/>
      </c>
      <c r="G97" s="108"/>
      <c r="H97" s="107"/>
      <c r="I97" s="107">
        <f t="shared" si="7"/>
      </c>
      <c r="J97" s="107">
        <v>0</v>
      </c>
      <c r="K97" s="109">
        <f t="shared" si="6"/>
      </c>
    </row>
    <row r="98" spans="1:11" s="54" customFormat="1" ht="15">
      <c r="A98" s="115" t="s">
        <v>49</v>
      </c>
      <c r="B98" s="104">
        <v>1853.5</v>
      </c>
      <c r="C98" s="103">
        <f>SUM(C99:C108)-C104</f>
        <v>161.2</v>
      </c>
      <c r="D98" s="103">
        <f t="shared" si="9"/>
        <v>8.7</v>
      </c>
      <c r="E98" s="103">
        <v>181.2</v>
      </c>
      <c r="F98" s="106">
        <f t="shared" si="8"/>
        <v>-20</v>
      </c>
      <c r="G98" s="104">
        <v>358.2</v>
      </c>
      <c r="H98" s="103">
        <f>SUM(H99:H108)-H104</f>
        <v>151.9</v>
      </c>
      <c r="I98" s="103">
        <f t="shared" si="7"/>
        <v>42.4</v>
      </c>
      <c r="J98" s="103">
        <v>173.9</v>
      </c>
      <c r="K98" s="106">
        <f t="shared" si="6"/>
        <v>-22</v>
      </c>
    </row>
    <row r="99" spans="1:11" ht="14.25" hidden="1">
      <c r="A99" s="116" t="s">
        <v>90</v>
      </c>
      <c r="B99" s="108">
        <v>38</v>
      </c>
      <c r="C99" s="107"/>
      <c r="D99" s="107">
        <f t="shared" si="9"/>
      </c>
      <c r="E99" s="107">
        <v>0</v>
      </c>
      <c r="F99" s="109">
        <f t="shared" si="8"/>
      </c>
      <c r="G99" s="108">
        <v>12.1</v>
      </c>
      <c r="H99" s="107"/>
      <c r="I99" s="107">
        <f t="shared" si="7"/>
      </c>
      <c r="J99" s="107">
        <v>0</v>
      </c>
      <c r="K99" s="109">
        <f t="shared" si="6"/>
      </c>
    </row>
    <row r="100" spans="1:11" ht="14.25">
      <c r="A100" s="116" t="s">
        <v>50</v>
      </c>
      <c r="B100" s="108">
        <v>419.4</v>
      </c>
      <c r="C100" s="107">
        <v>46.3</v>
      </c>
      <c r="D100" s="107">
        <f t="shared" si="9"/>
        <v>11</v>
      </c>
      <c r="E100" s="107">
        <v>16.5</v>
      </c>
      <c r="F100" s="109">
        <f t="shared" si="8"/>
        <v>29.8</v>
      </c>
      <c r="G100" s="108">
        <v>110</v>
      </c>
      <c r="H100" s="107">
        <v>41.2</v>
      </c>
      <c r="I100" s="107">
        <f t="shared" si="7"/>
        <v>37.5</v>
      </c>
      <c r="J100" s="107">
        <v>15.4</v>
      </c>
      <c r="K100" s="109">
        <f t="shared" si="6"/>
        <v>25.8</v>
      </c>
    </row>
    <row r="101" spans="1:11" ht="14.25">
      <c r="A101" s="116" t="s">
        <v>51</v>
      </c>
      <c r="B101" s="108">
        <v>66</v>
      </c>
      <c r="C101" s="107">
        <v>4.5</v>
      </c>
      <c r="D101" s="107">
        <f t="shared" si="9"/>
        <v>6.8</v>
      </c>
      <c r="E101" s="107">
        <v>4.4</v>
      </c>
      <c r="F101" s="109">
        <f t="shared" si="8"/>
        <v>0.1</v>
      </c>
      <c r="G101" s="108">
        <v>9.6</v>
      </c>
      <c r="H101" s="107">
        <v>4.2</v>
      </c>
      <c r="I101" s="107">
        <f t="shared" si="7"/>
        <v>43.8</v>
      </c>
      <c r="J101" s="107">
        <v>4.4</v>
      </c>
      <c r="K101" s="109">
        <f t="shared" si="6"/>
        <v>-0.2</v>
      </c>
    </row>
    <row r="102" spans="1:11" ht="14.25">
      <c r="A102" s="116" t="s">
        <v>52</v>
      </c>
      <c r="B102" s="108">
        <v>1171</v>
      </c>
      <c r="C102" s="107">
        <v>108.5</v>
      </c>
      <c r="D102" s="107">
        <f t="shared" si="9"/>
        <v>9.3</v>
      </c>
      <c r="E102" s="107">
        <v>158.5</v>
      </c>
      <c r="F102" s="109">
        <f t="shared" si="8"/>
        <v>-50</v>
      </c>
      <c r="G102" s="108">
        <v>219.5</v>
      </c>
      <c r="H102" s="107">
        <v>104.6</v>
      </c>
      <c r="I102" s="107">
        <f t="shared" si="7"/>
        <v>47.7</v>
      </c>
      <c r="J102" s="107">
        <v>152.3</v>
      </c>
      <c r="K102" s="109">
        <f t="shared" si="6"/>
        <v>-47.7</v>
      </c>
    </row>
    <row r="103" spans="1:11" ht="14.25" hidden="1">
      <c r="A103" s="116" t="s">
        <v>53</v>
      </c>
      <c r="B103" s="108">
        <v>10.4</v>
      </c>
      <c r="C103" s="107"/>
      <c r="D103" s="107">
        <f t="shared" si="9"/>
      </c>
      <c r="E103" s="107">
        <v>0</v>
      </c>
      <c r="F103" s="109">
        <f t="shared" si="8"/>
      </c>
      <c r="G103" s="108"/>
      <c r="H103" s="107"/>
      <c r="I103" s="107">
        <f t="shared" si="7"/>
      </c>
      <c r="J103" s="107">
        <v>0</v>
      </c>
      <c r="K103" s="109">
        <f t="shared" si="6"/>
      </c>
    </row>
    <row r="104" spans="1:11" ht="14.25" hidden="1">
      <c r="A104" s="116" t="s">
        <v>91</v>
      </c>
      <c r="B104" s="108">
        <v>0</v>
      </c>
      <c r="C104" s="107"/>
      <c r="D104" s="107">
        <f t="shared" si="9"/>
      </c>
      <c r="E104" s="107">
        <v>0</v>
      </c>
      <c r="F104" s="109">
        <f t="shared" si="8"/>
      </c>
      <c r="G104" s="108"/>
      <c r="H104" s="107"/>
      <c r="I104" s="107">
        <f t="shared" si="7"/>
      </c>
      <c r="J104" s="107">
        <v>0</v>
      </c>
      <c r="K104" s="109">
        <f t="shared" si="6"/>
      </c>
    </row>
    <row r="105" spans="1:11" ht="14.25" hidden="1">
      <c r="A105" s="116" t="s">
        <v>54</v>
      </c>
      <c r="B105" s="108">
        <v>6.5</v>
      </c>
      <c r="C105" s="107"/>
      <c r="D105" s="107">
        <f t="shared" si="9"/>
      </c>
      <c r="E105" s="107">
        <v>0</v>
      </c>
      <c r="F105" s="109">
        <f t="shared" si="8"/>
      </c>
      <c r="G105" s="108"/>
      <c r="H105" s="107"/>
      <c r="I105" s="107">
        <f t="shared" si="7"/>
      </c>
      <c r="J105" s="107">
        <v>0</v>
      </c>
      <c r="K105" s="109">
        <f t="shared" si="6"/>
      </c>
    </row>
    <row r="106" spans="1:11" ht="14.25" hidden="1">
      <c r="A106" s="116" t="s">
        <v>55</v>
      </c>
      <c r="B106" s="108">
        <v>14.2</v>
      </c>
      <c r="C106" s="107"/>
      <c r="D106" s="107">
        <f t="shared" si="9"/>
      </c>
      <c r="E106" s="107">
        <v>0</v>
      </c>
      <c r="F106" s="109">
        <f t="shared" si="8"/>
      </c>
      <c r="G106" s="108"/>
      <c r="H106" s="107"/>
      <c r="I106" s="107">
        <f t="shared" si="7"/>
      </c>
      <c r="J106" s="107">
        <v>0</v>
      </c>
      <c r="K106" s="109">
        <f t="shared" si="6"/>
      </c>
    </row>
    <row r="107" spans="1:11" s="54" customFormat="1" ht="15">
      <c r="A107" s="200" t="s">
        <v>92</v>
      </c>
      <c r="B107" s="201">
        <v>128</v>
      </c>
      <c r="C107" s="202">
        <v>1.9</v>
      </c>
      <c r="D107" s="202">
        <f t="shared" si="9"/>
        <v>1.5</v>
      </c>
      <c r="E107" s="202">
        <v>1.8</v>
      </c>
      <c r="F107" s="203">
        <f t="shared" si="8"/>
        <v>0.1</v>
      </c>
      <c r="G107" s="201">
        <v>7</v>
      </c>
      <c r="H107" s="202">
        <v>1.9</v>
      </c>
      <c r="I107" s="202">
        <f t="shared" si="7"/>
        <v>27.1</v>
      </c>
      <c r="J107" s="202">
        <v>1.8</v>
      </c>
      <c r="K107" s="203">
        <f t="shared" si="6"/>
        <v>0.1</v>
      </c>
    </row>
    <row r="108" spans="1:11" ht="14.25" hidden="1">
      <c r="A108" s="196" t="s">
        <v>93</v>
      </c>
      <c r="B108" s="197">
        <v>0</v>
      </c>
      <c r="C108" s="198"/>
      <c r="D108" s="198">
        <f t="shared" si="9"/>
      </c>
      <c r="E108" s="198">
        <v>0</v>
      </c>
      <c r="F108" s="199">
        <f t="shared" si="8"/>
      </c>
      <c r="G108" s="197"/>
      <c r="H108" s="198"/>
      <c r="I108" s="198">
        <f t="shared" si="7"/>
      </c>
      <c r="J108" s="198">
        <v>0</v>
      </c>
      <c r="K108" s="199">
        <f t="shared" si="6"/>
      </c>
    </row>
    <row r="109" ht="14.25" hidden="1"/>
    <row r="110" ht="14.25" hidden="1"/>
    <row r="111" ht="14.25">
      <c r="E111" s="13"/>
    </row>
    <row r="113" ht="14.25">
      <c r="J113" s="3" t="s">
        <v>123</v>
      </c>
    </row>
  </sheetData>
  <sheetProtection/>
  <mergeCells count="7">
    <mergeCell ref="A1:K1"/>
    <mergeCell ref="A2:K2"/>
    <mergeCell ref="A9:A10"/>
    <mergeCell ref="B9:B10"/>
    <mergeCell ref="C9:F9"/>
    <mergeCell ref="H9:K9"/>
    <mergeCell ref="G9:G10"/>
  </mergeCells>
  <printOptions horizontalCentered="1"/>
  <pageMargins left="0.5905511811023623" right="0.31496062992125984" top="0" bottom="0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12"/>
  <sheetViews>
    <sheetView zoomScalePageLayoutView="0" workbookViewId="0" topLeftCell="A1">
      <pane xSplit="1" ySplit="11" topLeftCell="B12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B58" sqref="B58"/>
    </sheetView>
  </sheetViews>
  <sheetFormatPr defaultColWidth="8.875" defaultRowHeight="12.75"/>
  <cols>
    <col min="1" max="1" width="29.00390625" style="3" customWidth="1"/>
    <col min="2" max="2" width="14.75390625" style="3" customWidth="1"/>
    <col min="3" max="3" width="9.25390625" style="3" customWidth="1"/>
    <col min="4" max="4" width="11.00390625" style="3" customWidth="1"/>
    <col min="5" max="5" width="8.75390625" style="3" customWidth="1"/>
    <col min="6" max="6" width="10.75390625" style="3" customWidth="1"/>
    <col min="7" max="7" width="15.75390625" style="3" customWidth="1"/>
    <col min="8" max="8" width="9.375" style="3" customWidth="1"/>
    <col min="9" max="9" width="10.75390625" style="3" customWidth="1"/>
    <col min="10" max="10" width="9.625" style="3" customWidth="1"/>
    <col min="11" max="11" width="10.375" style="3" customWidth="1"/>
    <col min="12" max="16384" width="8.875" style="4" customWidth="1"/>
  </cols>
  <sheetData>
    <row r="1" spans="1:11" s="1" customFormat="1" ht="16.5" customHeight="1">
      <c r="A1" s="155" t="s">
        <v>144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</row>
    <row r="2" spans="1:11" s="1" customFormat="1" ht="16.5" customHeight="1">
      <c r="A2" s="155" t="str">
        <f>подкормка!A2</f>
        <v>по состоянию на 28 апреля 2017 г.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</row>
    <row r="3" spans="1:7" s="3" customFormat="1" ht="4.5" customHeight="1">
      <c r="A3" s="2"/>
      <c r="B3" s="2"/>
      <c r="C3" s="9"/>
      <c r="D3" s="9"/>
      <c r="E3" s="9"/>
      <c r="F3" s="9"/>
      <c r="G3" s="9"/>
    </row>
    <row r="4" spans="1:7" s="3" customFormat="1" ht="1.5" customHeight="1" hidden="1">
      <c r="A4" s="2"/>
      <c r="B4" s="2"/>
      <c r="C4" s="9"/>
      <c r="D4" s="9"/>
      <c r="E4" s="9"/>
      <c r="F4" s="9"/>
      <c r="G4" s="9"/>
    </row>
    <row r="5" spans="1:7" s="3" customFormat="1" ht="1.5" customHeight="1" hidden="1">
      <c r="A5" s="2"/>
      <c r="B5" s="2"/>
      <c r="C5" s="9"/>
      <c r="D5" s="9"/>
      <c r="E5" s="9"/>
      <c r="F5" s="9"/>
      <c r="G5" s="9"/>
    </row>
    <row r="6" spans="1:7" s="3" customFormat="1" ht="1.5" customHeight="1" hidden="1">
      <c r="A6" s="2"/>
      <c r="B6" s="2"/>
      <c r="C6" s="9"/>
      <c r="D6" s="9"/>
      <c r="E6" s="9"/>
      <c r="F6" s="9"/>
      <c r="G6" s="9"/>
    </row>
    <row r="7" spans="1:7" s="3" customFormat="1" ht="1.5" customHeight="1" hidden="1">
      <c r="A7" s="2"/>
      <c r="B7" s="2"/>
      <c r="C7" s="9"/>
      <c r="D7" s="9"/>
      <c r="E7" s="9"/>
      <c r="F7" s="9"/>
      <c r="G7" s="9"/>
    </row>
    <row r="8" spans="1:7" s="3" customFormat="1" ht="7.5" customHeight="1" hidden="1">
      <c r="A8" s="2"/>
      <c r="B8" s="2"/>
      <c r="C8" s="9"/>
      <c r="D8" s="9"/>
      <c r="E8" s="9"/>
      <c r="F8" s="9"/>
      <c r="G8" s="9"/>
    </row>
    <row r="9" spans="1:11" s="3" customFormat="1" ht="28.5" customHeight="1">
      <c r="A9" s="156" t="s">
        <v>94</v>
      </c>
      <c r="B9" s="157" t="s">
        <v>140</v>
      </c>
      <c r="C9" s="156" t="s">
        <v>142</v>
      </c>
      <c r="D9" s="156"/>
      <c r="E9" s="156"/>
      <c r="F9" s="156"/>
      <c r="G9" s="157" t="s">
        <v>141</v>
      </c>
      <c r="H9" s="156" t="s">
        <v>143</v>
      </c>
      <c r="I9" s="156"/>
      <c r="J9" s="156"/>
      <c r="K9" s="156"/>
    </row>
    <row r="10" spans="1:11" s="3" customFormat="1" ht="34.5" customHeight="1">
      <c r="A10" s="156"/>
      <c r="B10" s="158"/>
      <c r="C10" s="8" t="s">
        <v>119</v>
      </c>
      <c r="D10" s="8" t="s">
        <v>108</v>
      </c>
      <c r="E10" s="8" t="s">
        <v>120</v>
      </c>
      <c r="F10" s="8" t="s">
        <v>121</v>
      </c>
      <c r="G10" s="158"/>
      <c r="H10" s="8" t="s">
        <v>119</v>
      </c>
      <c r="I10" s="8" t="s">
        <v>108</v>
      </c>
      <c r="J10" s="8" t="s">
        <v>120</v>
      </c>
      <c r="K10" s="8" t="s">
        <v>121</v>
      </c>
    </row>
    <row r="11" spans="1:11" s="52" customFormat="1" ht="15">
      <c r="A11" s="114" t="s">
        <v>0</v>
      </c>
      <c r="B11" s="101">
        <v>13564.1</v>
      </c>
      <c r="C11" s="100">
        <f>C12+C31+C42+C51+C59+C74+C81+C98</f>
        <v>589.6</v>
      </c>
      <c r="D11" s="100">
        <f>IF(C11&gt;0,C11/B11*100,"")</f>
        <v>4.3</v>
      </c>
      <c r="E11" s="100">
        <v>790.1</v>
      </c>
      <c r="F11" s="102">
        <f>IF(C11&gt;0,C11-E11,"")</f>
        <v>-200.5</v>
      </c>
      <c r="G11" s="121">
        <v>7699.2</v>
      </c>
      <c r="H11" s="100">
        <f>H12+H31+H42+H51+H59+H74+H81+H98</f>
        <v>2111.5</v>
      </c>
      <c r="I11" s="100">
        <f>IF(H11&gt;0,H11/G11*100,"")</f>
        <v>27.4</v>
      </c>
      <c r="J11" s="100">
        <v>2783.7</v>
      </c>
      <c r="K11" s="102">
        <f aca="true" t="shared" si="0" ref="K11:K29">IF(H11&gt;0,H11-J11,"")</f>
        <v>-672.2</v>
      </c>
    </row>
    <row r="12" spans="1:11" s="52" customFormat="1" ht="15">
      <c r="A12" s="115" t="s">
        <v>1</v>
      </c>
      <c r="B12" s="104">
        <v>590.5</v>
      </c>
      <c r="C12" s="103">
        <f>SUM(C13:C29)</f>
        <v>422.8</v>
      </c>
      <c r="D12" s="103">
        <f aca="true" t="shared" si="1" ref="D12:D75">IF(C12&gt;0,C12/B12*100,"")</f>
        <v>71.6</v>
      </c>
      <c r="E12" s="103">
        <v>297.3</v>
      </c>
      <c r="F12" s="106">
        <f aca="true" t="shared" si="2" ref="F12:F78">IF(C12&gt;0,C12-E12,"")</f>
        <v>125.5</v>
      </c>
      <c r="G12" s="122">
        <v>1977</v>
      </c>
      <c r="H12" s="103">
        <f>SUM(H13:H29)</f>
        <v>1354.6</v>
      </c>
      <c r="I12" s="105">
        <f aca="true" t="shared" si="3" ref="I12:I75">IF(H12&gt;0,H12/G12*100,"")</f>
        <v>68.52</v>
      </c>
      <c r="J12" s="103">
        <v>1511</v>
      </c>
      <c r="K12" s="106">
        <f t="shared" si="0"/>
        <v>-156.4</v>
      </c>
    </row>
    <row r="13" spans="1:11" s="3" customFormat="1" ht="14.25">
      <c r="A13" s="116" t="s">
        <v>2</v>
      </c>
      <c r="B13" s="108">
        <v>17.4</v>
      </c>
      <c r="C13" s="107">
        <v>19.4</v>
      </c>
      <c r="D13" s="107">
        <f t="shared" si="1"/>
        <v>111.5</v>
      </c>
      <c r="E13" s="107">
        <v>9.6</v>
      </c>
      <c r="F13" s="109">
        <f t="shared" si="2"/>
        <v>9.8</v>
      </c>
      <c r="G13" s="123">
        <v>162.5</v>
      </c>
      <c r="H13" s="107">
        <v>138.4</v>
      </c>
      <c r="I13" s="107">
        <f t="shared" si="3"/>
        <v>85.2</v>
      </c>
      <c r="J13" s="107">
        <v>179.7</v>
      </c>
      <c r="K13" s="109">
        <f t="shared" si="0"/>
        <v>-41.3</v>
      </c>
    </row>
    <row r="14" spans="1:11" ht="14.25">
      <c r="A14" s="116" t="s">
        <v>3</v>
      </c>
      <c r="B14" s="108">
        <v>21</v>
      </c>
      <c r="C14" s="107">
        <v>16.4</v>
      </c>
      <c r="D14" s="107">
        <f t="shared" si="1"/>
        <v>78.1</v>
      </c>
      <c r="E14" s="107">
        <v>12.4</v>
      </c>
      <c r="F14" s="109">
        <f t="shared" si="2"/>
        <v>4</v>
      </c>
      <c r="G14" s="123">
        <v>20</v>
      </c>
      <c r="H14" s="107">
        <v>17.3</v>
      </c>
      <c r="I14" s="107">
        <f t="shared" si="3"/>
        <v>86.5</v>
      </c>
      <c r="J14" s="107">
        <v>14.9</v>
      </c>
      <c r="K14" s="109">
        <f t="shared" si="0"/>
        <v>2.4</v>
      </c>
    </row>
    <row r="15" spans="1:11" ht="14.25">
      <c r="A15" s="116" t="s">
        <v>4</v>
      </c>
      <c r="B15" s="108">
        <v>20</v>
      </c>
      <c r="C15" s="107">
        <v>0.7</v>
      </c>
      <c r="D15" s="107">
        <f t="shared" si="1"/>
        <v>3.5</v>
      </c>
      <c r="E15" s="107"/>
      <c r="F15" s="109">
        <f t="shared" si="2"/>
        <v>0.7</v>
      </c>
      <c r="G15" s="123">
        <v>22</v>
      </c>
      <c r="H15" s="107">
        <v>0.5</v>
      </c>
      <c r="I15" s="28">
        <f t="shared" si="3"/>
        <v>2.3</v>
      </c>
      <c r="J15" s="28">
        <v>0.5</v>
      </c>
      <c r="K15" s="111">
        <f t="shared" si="0"/>
        <v>0</v>
      </c>
    </row>
    <row r="16" spans="1:12" ht="14.25">
      <c r="A16" s="116" t="s">
        <v>5</v>
      </c>
      <c r="B16" s="108">
        <v>47.9</v>
      </c>
      <c r="C16" s="107">
        <v>35</v>
      </c>
      <c r="D16" s="107">
        <f t="shared" si="1"/>
        <v>73.1</v>
      </c>
      <c r="E16" s="107">
        <v>36.1</v>
      </c>
      <c r="F16" s="109">
        <f t="shared" si="2"/>
        <v>-1.1</v>
      </c>
      <c r="G16" s="123">
        <v>379.17</v>
      </c>
      <c r="H16" s="107">
        <v>281.2</v>
      </c>
      <c r="I16" s="107">
        <f t="shared" si="3"/>
        <v>74.2</v>
      </c>
      <c r="J16" s="107">
        <v>326.1</v>
      </c>
      <c r="K16" s="109">
        <f>IF(H16&gt;0,H16-J16,"")</f>
        <v>-44.9</v>
      </c>
      <c r="L16" s="99"/>
    </row>
    <row r="17" spans="1:11" ht="15" hidden="1">
      <c r="A17" s="116" t="s">
        <v>6</v>
      </c>
      <c r="B17" s="108">
        <v>11.7</v>
      </c>
      <c r="C17" s="107"/>
      <c r="D17" s="103">
        <f t="shared" si="1"/>
      </c>
      <c r="E17" s="107"/>
      <c r="F17" s="106">
        <f t="shared" si="2"/>
      </c>
      <c r="G17" s="123">
        <v>13.2</v>
      </c>
      <c r="H17" s="107"/>
      <c r="I17" s="103">
        <f t="shared" si="3"/>
      </c>
      <c r="J17" s="107"/>
      <c r="K17" s="106">
        <f t="shared" si="0"/>
      </c>
    </row>
    <row r="18" spans="1:11" ht="15">
      <c r="A18" s="116" t="s">
        <v>7</v>
      </c>
      <c r="B18" s="108">
        <v>9.6</v>
      </c>
      <c r="C18" s="107"/>
      <c r="D18" s="103">
        <f t="shared" si="1"/>
      </c>
      <c r="E18" s="107">
        <v>0.5</v>
      </c>
      <c r="F18" s="106">
        <f t="shared" si="2"/>
      </c>
      <c r="G18" s="123">
        <v>13</v>
      </c>
      <c r="H18" s="107">
        <v>1.5</v>
      </c>
      <c r="I18" s="28">
        <f t="shared" si="3"/>
        <v>11.5</v>
      </c>
      <c r="J18" s="28">
        <v>0.6</v>
      </c>
      <c r="K18" s="111">
        <f t="shared" si="0"/>
        <v>0.9</v>
      </c>
    </row>
    <row r="19" spans="1:11" ht="15" hidden="1">
      <c r="A19" s="116" t="s">
        <v>8</v>
      </c>
      <c r="B19" s="108">
        <v>12.1</v>
      </c>
      <c r="C19" s="107"/>
      <c r="D19" s="103">
        <f t="shared" si="1"/>
      </c>
      <c r="E19" s="107"/>
      <c r="F19" s="106">
        <f t="shared" si="2"/>
      </c>
      <c r="G19" s="123">
        <v>6.7</v>
      </c>
      <c r="H19" s="107"/>
      <c r="I19" s="103">
        <f t="shared" si="3"/>
      </c>
      <c r="J19" s="107"/>
      <c r="K19" s="106">
        <f t="shared" si="0"/>
      </c>
    </row>
    <row r="20" spans="1:11" ht="14.25">
      <c r="A20" s="116" t="s">
        <v>9</v>
      </c>
      <c r="B20" s="108">
        <v>50</v>
      </c>
      <c r="C20" s="107">
        <v>57.5</v>
      </c>
      <c r="D20" s="28">
        <f t="shared" si="1"/>
        <v>115</v>
      </c>
      <c r="E20" s="107">
        <v>47</v>
      </c>
      <c r="F20" s="111">
        <f t="shared" si="2"/>
        <v>10.5</v>
      </c>
      <c r="G20" s="136">
        <v>256</v>
      </c>
      <c r="H20" s="28">
        <v>225</v>
      </c>
      <c r="I20" s="28">
        <f t="shared" si="3"/>
        <v>87.9</v>
      </c>
      <c r="J20" s="28">
        <v>260</v>
      </c>
      <c r="K20" s="111">
        <f t="shared" si="0"/>
        <v>-35</v>
      </c>
    </row>
    <row r="21" spans="1:11" ht="14.25">
      <c r="A21" s="116" t="s">
        <v>10</v>
      </c>
      <c r="B21" s="108">
        <v>70</v>
      </c>
      <c r="C21" s="28">
        <v>78.3</v>
      </c>
      <c r="D21" s="28">
        <f t="shared" si="1"/>
        <v>111.9</v>
      </c>
      <c r="E21" s="28">
        <v>55.1</v>
      </c>
      <c r="F21" s="111">
        <f t="shared" si="2"/>
        <v>23.2</v>
      </c>
      <c r="G21" s="136">
        <v>230</v>
      </c>
      <c r="H21" s="28">
        <v>195</v>
      </c>
      <c r="I21" s="28">
        <f t="shared" si="3"/>
        <v>84.8</v>
      </c>
      <c r="J21" s="28">
        <v>190.8</v>
      </c>
      <c r="K21" s="111">
        <f t="shared" si="0"/>
        <v>4.2</v>
      </c>
    </row>
    <row r="22" spans="1:11" ht="14.25">
      <c r="A22" s="116" t="s">
        <v>61</v>
      </c>
      <c r="B22" s="108">
        <v>8</v>
      </c>
      <c r="C22" s="28">
        <v>1</v>
      </c>
      <c r="D22" s="28">
        <f t="shared" si="1"/>
        <v>12.5</v>
      </c>
      <c r="E22" s="28">
        <v>1.5</v>
      </c>
      <c r="F22" s="111">
        <f t="shared" si="2"/>
        <v>-0.5</v>
      </c>
      <c r="G22" s="136">
        <v>50.9</v>
      </c>
      <c r="H22" s="28">
        <v>9</v>
      </c>
      <c r="I22" s="28">
        <f t="shared" si="3"/>
        <v>17.7</v>
      </c>
      <c r="J22" s="28">
        <v>3.4</v>
      </c>
      <c r="K22" s="111">
        <f t="shared" si="0"/>
        <v>5.6</v>
      </c>
    </row>
    <row r="23" spans="1:11" ht="14.25">
      <c r="A23" s="116" t="s">
        <v>11</v>
      </c>
      <c r="B23" s="108">
        <v>25</v>
      </c>
      <c r="C23" s="28">
        <v>36.1</v>
      </c>
      <c r="D23" s="28">
        <f t="shared" si="1"/>
        <v>144.4</v>
      </c>
      <c r="E23" s="28">
        <v>21.6</v>
      </c>
      <c r="F23" s="111">
        <f t="shared" si="2"/>
        <v>14.5</v>
      </c>
      <c r="G23" s="136">
        <v>175.5</v>
      </c>
      <c r="H23" s="28">
        <v>154.3</v>
      </c>
      <c r="I23" s="28">
        <f t="shared" si="3"/>
        <v>87.9</v>
      </c>
      <c r="J23" s="28">
        <v>156.6</v>
      </c>
      <c r="K23" s="111">
        <f t="shared" si="0"/>
        <v>-2.3</v>
      </c>
    </row>
    <row r="24" spans="1:11" ht="14.25">
      <c r="A24" s="116" t="s">
        <v>12</v>
      </c>
      <c r="B24" s="108">
        <v>40</v>
      </c>
      <c r="C24" s="28">
        <v>18.3</v>
      </c>
      <c r="D24" s="28">
        <f t="shared" si="1"/>
        <v>45.8</v>
      </c>
      <c r="E24" s="28">
        <v>8.2</v>
      </c>
      <c r="F24" s="111">
        <f t="shared" si="2"/>
        <v>10.1</v>
      </c>
      <c r="G24" s="136">
        <v>160</v>
      </c>
      <c r="H24" s="28">
        <v>65</v>
      </c>
      <c r="I24" s="28">
        <f t="shared" si="3"/>
        <v>40.6</v>
      </c>
      <c r="J24" s="28">
        <v>83</v>
      </c>
      <c r="K24" s="111">
        <f t="shared" si="0"/>
        <v>-18</v>
      </c>
    </row>
    <row r="25" spans="1:11" ht="14.25">
      <c r="A25" s="116" t="s">
        <v>13</v>
      </c>
      <c r="B25" s="108">
        <v>21.7</v>
      </c>
      <c r="C25" s="28">
        <v>1.2</v>
      </c>
      <c r="D25" s="28">
        <f t="shared" si="1"/>
        <v>5.5</v>
      </c>
      <c r="E25" s="28">
        <v>1.9</v>
      </c>
      <c r="F25" s="111">
        <f t="shared" si="2"/>
        <v>-0.7</v>
      </c>
      <c r="G25" s="136">
        <v>12</v>
      </c>
      <c r="H25" s="28">
        <v>4.7</v>
      </c>
      <c r="I25" s="28">
        <f t="shared" si="3"/>
        <v>39.2</v>
      </c>
      <c r="J25" s="28">
        <v>4</v>
      </c>
      <c r="K25" s="111">
        <f t="shared" si="0"/>
        <v>0.7</v>
      </c>
    </row>
    <row r="26" spans="1:11" ht="14.25">
      <c r="A26" s="116" t="s">
        <v>14</v>
      </c>
      <c r="B26" s="108">
        <v>132.12</v>
      </c>
      <c r="C26" s="28">
        <v>113.2</v>
      </c>
      <c r="D26" s="28">
        <f t="shared" si="1"/>
        <v>85.7</v>
      </c>
      <c r="E26" s="28">
        <v>77.9</v>
      </c>
      <c r="F26" s="111">
        <f t="shared" si="2"/>
        <v>35.3</v>
      </c>
      <c r="G26" s="136">
        <v>310.17</v>
      </c>
      <c r="H26" s="28">
        <v>182.4</v>
      </c>
      <c r="I26" s="28">
        <f t="shared" si="3"/>
        <v>58.8</v>
      </c>
      <c r="J26" s="28">
        <v>227.6</v>
      </c>
      <c r="K26" s="111">
        <f t="shared" si="0"/>
        <v>-45.2</v>
      </c>
    </row>
    <row r="27" spans="1:11" ht="14.25" hidden="1">
      <c r="A27" s="116" t="s">
        <v>15</v>
      </c>
      <c r="B27" s="108">
        <v>13.5</v>
      </c>
      <c r="C27" s="28"/>
      <c r="D27" s="28">
        <f t="shared" si="1"/>
      </c>
      <c r="E27" s="28"/>
      <c r="F27" s="111">
        <f t="shared" si="2"/>
      </c>
      <c r="G27" s="136">
        <v>1.6</v>
      </c>
      <c r="H27" s="28"/>
      <c r="I27" s="28">
        <f t="shared" si="3"/>
      </c>
      <c r="J27" s="28"/>
      <c r="K27" s="111">
        <f t="shared" si="0"/>
      </c>
    </row>
    <row r="28" spans="1:11" ht="14.25">
      <c r="A28" s="116" t="s">
        <v>16</v>
      </c>
      <c r="B28" s="108">
        <v>80</v>
      </c>
      <c r="C28" s="28">
        <v>45.7</v>
      </c>
      <c r="D28" s="28">
        <f t="shared" si="1"/>
        <v>57.1</v>
      </c>
      <c r="E28" s="28">
        <v>25.5</v>
      </c>
      <c r="F28" s="111">
        <f t="shared" si="2"/>
        <v>20.2</v>
      </c>
      <c r="G28" s="136">
        <v>150</v>
      </c>
      <c r="H28" s="28">
        <v>80.3</v>
      </c>
      <c r="I28" s="28">
        <f t="shared" si="3"/>
        <v>53.5</v>
      </c>
      <c r="J28" s="28">
        <v>63.8</v>
      </c>
      <c r="K28" s="111">
        <f t="shared" si="0"/>
        <v>16.5</v>
      </c>
    </row>
    <row r="29" spans="1:11" ht="14.25" hidden="1">
      <c r="A29" s="116" t="s">
        <v>17</v>
      </c>
      <c r="B29" s="108">
        <v>10.6</v>
      </c>
      <c r="C29" s="28"/>
      <c r="D29" s="28">
        <f t="shared" si="1"/>
      </c>
      <c r="E29" s="28"/>
      <c r="F29" s="111">
        <f t="shared" si="2"/>
      </c>
      <c r="G29" s="136">
        <v>14.3</v>
      </c>
      <c r="H29" s="28"/>
      <c r="I29" s="28">
        <f t="shared" si="3"/>
      </c>
      <c r="J29" s="28"/>
      <c r="K29" s="111">
        <f t="shared" si="0"/>
      </c>
    </row>
    <row r="30" spans="1:11" s="54" customFormat="1" ht="15" hidden="1">
      <c r="A30" s="116"/>
      <c r="B30" s="108"/>
      <c r="C30" s="28"/>
      <c r="D30" s="28">
        <f t="shared" si="1"/>
      </c>
      <c r="E30" s="28"/>
      <c r="F30" s="111"/>
      <c r="G30" s="136"/>
      <c r="H30" s="28"/>
      <c r="I30" s="28">
        <f t="shared" si="3"/>
      </c>
      <c r="J30" s="28"/>
      <c r="K30" s="111"/>
    </row>
    <row r="31" spans="1:11" ht="15">
      <c r="A31" s="115" t="s">
        <v>18</v>
      </c>
      <c r="B31" s="104">
        <v>54.9</v>
      </c>
      <c r="C31" s="103">
        <f>SUM(C32:C41)-C35</f>
        <v>6.5</v>
      </c>
      <c r="D31" s="103">
        <f t="shared" si="1"/>
        <v>11.8</v>
      </c>
      <c r="E31" s="103">
        <v>28.1</v>
      </c>
      <c r="F31" s="106">
        <f t="shared" si="2"/>
        <v>-21.6</v>
      </c>
      <c r="G31" s="122">
        <v>123</v>
      </c>
      <c r="H31" s="103">
        <f>SUM(H32:H41)-H35</f>
        <v>4.6</v>
      </c>
      <c r="I31" s="103">
        <f t="shared" si="3"/>
        <v>3.7</v>
      </c>
      <c r="J31" s="103">
        <v>17.8</v>
      </c>
      <c r="K31" s="106">
        <f aca="true" t="shared" si="4" ref="K31:K45">IF(H31&gt;0,H31-J31,"")</f>
        <v>-13.2</v>
      </c>
    </row>
    <row r="32" spans="1:11" ht="15" hidden="1">
      <c r="A32" s="116" t="s">
        <v>62</v>
      </c>
      <c r="B32" s="108"/>
      <c r="C32" s="107"/>
      <c r="D32" s="103">
        <f t="shared" si="1"/>
      </c>
      <c r="E32" s="107"/>
      <c r="F32" s="106">
        <f t="shared" si="2"/>
      </c>
      <c r="G32" s="123"/>
      <c r="H32" s="107"/>
      <c r="I32" s="103">
        <f t="shared" si="3"/>
      </c>
      <c r="J32" s="107"/>
      <c r="K32" s="106">
        <f t="shared" si="4"/>
      </c>
    </row>
    <row r="33" spans="1:11" ht="15" hidden="1">
      <c r="A33" s="116" t="s">
        <v>19</v>
      </c>
      <c r="B33" s="108"/>
      <c r="C33" s="107"/>
      <c r="D33" s="103">
        <f t="shared" si="1"/>
      </c>
      <c r="E33" s="107"/>
      <c r="F33" s="106">
        <f t="shared" si="2"/>
      </c>
      <c r="G33" s="123">
        <v>0</v>
      </c>
      <c r="H33" s="107"/>
      <c r="I33" s="103">
        <f t="shared" si="3"/>
      </c>
      <c r="J33" s="107"/>
      <c r="K33" s="106">
        <f t="shared" si="4"/>
      </c>
    </row>
    <row r="34" spans="1:11" ht="15" hidden="1">
      <c r="A34" s="116" t="s">
        <v>20</v>
      </c>
      <c r="B34" s="108">
        <v>1</v>
      </c>
      <c r="C34" s="107"/>
      <c r="D34" s="103">
        <f t="shared" si="1"/>
      </c>
      <c r="E34" s="107"/>
      <c r="F34" s="106">
        <f t="shared" si="2"/>
      </c>
      <c r="G34" s="123">
        <v>2</v>
      </c>
      <c r="H34" s="107"/>
      <c r="I34" s="103">
        <f t="shared" si="3"/>
      </c>
      <c r="J34" s="107"/>
      <c r="K34" s="106">
        <f t="shared" si="4"/>
      </c>
    </row>
    <row r="35" spans="1:11" ht="15" hidden="1">
      <c r="A35" s="116" t="s">
        <v>63</v>
      </c>
      <c r="B35" s="108"/>
      <c r="C35" s="107"/>
      <c r="D35" s="103">
        <f t="shared" si="1"/>
      </c>
      <c r="E35" s="107"/>
      <c r="F35" s="106">
        <f t="shared" si="2"/>
      </c>
      <c r="G35" s="123"/>
      <c r="H35" s="107"/>
      <c r="I35" s="103">
        <f t="shared" si="3"/>
      </c>
      <c r="J35" s="107"/>
      <c r="K35" s="106">
        <f t="shared" si="4"/>
      </c>
    </row>
    <row r="36" spans="1:11" ht="15" hidden="1">
      <c r="A36" s="116" t="s">
        <v>21</v>
      </c>
      <c r="B36" s="108">
        <v>17</v>
      </c>
      <c r="C36" s="107"/>
      <c r="D36" s="103">
        <f t="shared" si="1"/>
      </c>
      <c r="E36" s="107"/>
      <c r="F36" s="106">
        <f t="shared" si="2"/>
      </c>
      <c r="G36" s="123">
        <v>70</v>
      </c>
      <c r="H36" s="107"/>
      <c r="I36" s="103">
        <f t="shared" si="3"/>
      </c>
      <c r="J36" s="107">
        <v>1.2</v>
      </c>
      <c r="K36" s="106">
        <f t="shared" si="4"/>
      </c>
    </row>
    <row r="37" spans="1:11" ht="14.25">
      <c r="A37" s="116" t="s">
        <v>64</v>
      </c>
      <c r="B37" s="108">
        <v>21.1</v>
      </c>
      <c r="C37" s="107">
        <v>5.7</v>
      </c>
      <c r="D37" s="28">
        <f t="shared" si="1"/>
        <v>27</v>
      </c>
      <c r="E37" s="28">
        <v>27.4</v>
      </c>
      <c r="F37" s="111">
        <f t="shared" si="2"/>
        <v>-21.7</v>
      </c>
      <c r="G37" s="136">
        <v>15.5</v>
      </c>
      <c r="H37" s="28">
        <v>3.6</v>
      </c>
      <c r="I37" s="28">
        <f t="shared" si="3"/>
        <v>23.2</v>
      </c>
      <c r="J37" s="28">
        <v>14.9</v>
      </c>
      <c r="K37" s="111">
        <f t="shared" si="4"/>
        <v>-11.3</v>
      </c>
    </row>
    <row r="38" spans="1:11" ht="14.25">
      <c r="A38" s="116" t="s">
        <v>22</v>
      </c>
      <c r="B38" s="108">
        <v>6</v>
      </c>
      <c r="C38" s="110">
        <v>0.01</v>
      </c>
      <c r="D38" s="28">
        <f t="shared" si="1"/>
        <v>0.2</v>
      </c>
      <c r="E38" s="28">
        <v>0.3</v>
      </c>
      <c r="F38" s="111">
        <f t="shared" si="2"/>
        <v>-0.3</v>
      </c>
      <c r="G38" s="136">
        <v>24</v>
      </c>
      <c r="H38" s="143">
        <v>0.06</v>
      </c>
      <c r="I38" s="28">
        <f t="shared" si="3"/>
        <v>0.3</v>
      </c>
      <c r="J38" s="28"/>
      <c r="K38" s="111">
        <f t="shared" si="4"/>
        <v>0.1</v>
      </c>
    </row>
    <row r="39" spans="1:11" ht="15" hidden="1">
      <c r="A39" s="116" t="s">
        <v>23</v>
      </c>
      <c r="B39" s="108"/>
      <c r="C39" s="107"/>
      <c r="D39" s="103">
        <f t="shared" si="1"/>
      </c>
      <c r="E39" s="107"/>
      <c r="F39" s="106">
        <f t="shared" si="2"/>
      </c>
      <c r="G39" s="123"/>
      <c r="H39" s="107"/>
      <c r="I39" s="103">
        <f t="shared" si="3"/>
      </c>
      <c r="J39" s="107"/>
      <c r="K39" s="106">
        <f t="shared" si="4"/>
      </c>
    </row>
    <row r="40" spans="1:11" ht="14.25" hidden="1">
      <c r="A40" s="116" t="s">
        <v>24</v>
      </c>
      <c r="B40" s="108">
        <v>4.8</v>
      </c>
      <c r="C40" s="107"/>
      <c r="D40" s="28">
        <f t="shared" si="1"/>
      </c>
      <c r="E40" s="28"/>
      <c r="F40" s="111">
        <f t="shared" si="2"/>
      </c>
      <c r="G40" s="136">
        <v>4.4</v>
      </c>
      <c r="H40" s="28"/>
      <c r="I40" s="28">
        <f t="shared" si="3"/>
      </c>
      <c r="J40" s="28"/>
      <c r="K40" s="111">
        <f t="shared" si="4"/>
      </c>
    </row>
    <row r="41" spans="1:11" s="54" customFormat="1" ht="15">
      <c r="A41" s="116" t="s">
        <v>25</v>
      </c>
      <c r="B41" s="108">
        <v>5</v>
      </c>
      <c r="C41" s="107">
        <v>0.8</v>
      </c>
      <c r="D41" s="28">
        <f t="shared" si="1"/>
        <v>16</v>
      </c>
      <c r="E41" s="28">
        <v>0.4</v>
      </c>
      <c r="F41" s="111">
        <f t="shared" si="2"/>
        <v>0.4</v>
      </c>
      <c r="G41" s="136">
        <v>7.1</v>
      </c>
      <c r="H41" s="28">
        <v>0.9</v>
      </c>
      <c r="I41" s="28">
        <f t="shared" si="3"/>
        <v>12.7</v>
      </c>
      <c r="J41" s="28">
        <v>1.7</v>
      </c>
      <c r="K41" s="111">
        <f t="shared" si="4"/>
        <v>-0.8</v>
      </c>
    </row>
    <row r="42" spans="1:11" ht="15">
      <c r="A42" s="115" t="s">
        <v>65</v>
      </c>
      <c r="B42" s="104">
        <v>113</v>
      </c>
      <c r="C42" s="103">
        <f>SUM(C43:C49)</f>
        <v>54.7</v>
      </c>
      <c r="D42" s="103">
        <f t="shared" si="1"/>
        <v>48.4</v>
      </c>
      <c r="E42" s="103">
        <f>SUM(E43:E50)</f>
        <v>154.3</v>
      </c>
      <c r="F42" s="106">
        <f t="shared" si="2"/>
        <v>-99.6</v>
      </c>
      <c r="G42" s="122">
        <v>853.7</v>
      </c>
      <c r="H42" s="103">
        <f>SUM(H43:H49)</f>
        <v>597.5</v>
      </c>
      <c r="I42" s="103">
        <f t="shared" si="3"/>
        <v>70</v>
      </c>
      <c r="J42" s="103">
        <f>SUM(J43:J50)</f>
        <v>751.4</v>
      </c>
      <c r="K42" s="106">
        <f t="shared" si="4"/>
        <v>-153.9</v>
      </c>
    </row>
    <row r="43" spans="1:11" ht="14.25" hidden="1">
      <c r="A43" s="116" t="s">
        <v>66</v>
      </c>
      <c r="B43" s="108"/>
      <c r="C43" s="107"/>
      <c r="D43" s="107">
        <f t="shared" si="1"/>
      </c>
      <c r="E43" s="107"/>
      <c r="F43" s="109">
        <f t="shared" si="2"/>
      </c>
      <c r="G43" s="123"/>
      <c r="H43" s="107"/>
      <c r="I43" s="107">
        <f t="shared" si="3"/>
      </c>
      <c r="J43" s="107"/>
      <c r="K43" s="109">
        <f t="shared" si="4"/>
      </c>
    </row>
    <row r="44" spans="1:11" ht="14.25">
      <c r="A44" s="116" t="s">
        <v>69</v>
      </c>
      <c r="B44" s="108">
        <v>1</v>
      </c>
      <c r="C44" s="107">
        <v>1.6</v>
      </c>
      <c r="D44" s="107">
        <f t="shared" si="1"/>
        <v>160</v>
      </c>
      <c r="E44" s="107">
        <v>0.6</v>
      </c>
      <c r="F44" s="109">
        <f t="shared" si="2"/>
        <v>1</v>
      </c>
      <c r="G44" s="123">
        <v>31.2</v>
      </c>
      <c r="H44" s="107">
        <v>35</v>
      </c>
      <c r="I44" s="107">
        <f t="shared" si="3"/>
        <v>112.2</v>
      </c>
      <c r="J44" s="107">
        <v>28.8</v>
      </c>
      <c r="K44" s="109">
        <f t="shared" si="4"/>
        <v>6.2</v>
      </c>
    </row>
    <row r="45" spans="1:11" ht="14.25">
      <c r="A45" s="116" t="s">
        <v>99</v>
      </c>
      <c r="B45" s="108">
        <v>1.1</v>
      </c>
      <c r="C45" s="107">
        <v>4</v>
      </c>
      <c r="D45" s="107">
        <f t="shared" si="1"/>
        <v>363.6</v>
      </c>
      <c r="E45" s="107">
        <v>2</v>
      </c>
      <c r="F45" s="109">
        <f t="shared" si="2"/>
        <v>2</v>
      </c>
      <c r="G45" s="123">
        <v>55.5</v>
      </c>
      <c r="H45" s="107">
        <v>57</v>
      </c>
      <c r="I45" s="107">
        <f t="shared" si="3"/>
        <v>102.7</v>
      </c>
      <c r="J45" s="107">
        <v>56.8</v>
      </c>
      <c r="K45" s="109">
        <f t="shared" si="4"/>
        <v>0.2</v>
      </c>
    </row>
    <row r="46" spans="1:11" ht="14.25">
      <c r="A46" s="116" t="s">
        <v>26</v>
      </c>
      <c r="B46" s="112">
        <v>3.9</v>
      </c>
      <c r="C46" s="107">
        <v>2.2</v>
      </c>
      <c r="D46" s="107">
        <f t="shared" si="1"/>
        <v>56.4</v>
      </c>
      <c r="E46" s="107">
        <v>3.3</v>
      </c>
      <c r="F46" s="109">
        <f t="shared" si="2"/>
        <v>-1.1</v>
      </c>
      <c r="G46" s="124">
        <v>42</v>
      </c>
      <c r="H46" s="107">
        <v>34.5</v>
      </c>
      <c r="I46" s="107">
        <f t="shared" si="3"/>
        <v>82.1</v>
      </c>
      <c r="J46" s="107">
        <v>42.1</v>
      </c>
      <c r="K46" s="109">
        <f>IF(H46&gt;0,H46-J46,"")</f>
        <v>-7.6</v>
      </c>
    </row>
    <row r="47" spans="1:11" ht="14.25">
      <c r="A47" s="116" t="s">
        <v>28</v>
      </c>
      <c r="B47" s="108">
        <v>0.4</v>
      </c>
      <c r="C47" s="107">
        <v>0.2</v>
      </c>
      <c r="D47" s="107">
        <f t="shared" si="1"/>
        <v>50</v>
      </c>
      <c r="E47" s="107">
        <v>0.7</v>
      </c>
      <c r="F47" s="109">
        <f t="shared" si="2"/>
        <v>-0.5</v>
      </c>
      <c r="G47" s="123">
        <v>5</v>
      </c>
      <c r="H47" s="107">
        <v>2.9</v>
      </c>
      <c r="I47" s="107">
        <f t="shared" si="3"/>
        <v>58</v>
      </c>
      <c r="J47" s="107">
        <v>3.3</v>
      </c>
      <c r="K47" s="109">
        <f>IF(H47&gt;0,H47-J47,"")</f>
        <v>-0.4</v>
      </c>
    </row>
    <row r="48" spans="1:11" s="54" customFormat="1" ht="15">
      <c r="A48" s="116" t="s">
        <v>29</v>
      </c>
      <c r="B48" s="108">
        <v>95</v>
      </c>
      <c r="C48" s="107">
        <v>37.8</v>
      </c>
      <c r="D48" s="107">
        <f t="shared" si="1"/>
        <v>39.8</v>
      </c>
      <c r="E48" s="107">
        <v>131.6</v>
      </c>
      <c r="F48" s="109">
        <f t="shared" si="2"/>
        <v>-93.8</v>
      </c>
      <c r="G48" s="123">
        <v>250</v>
      </c>
      <c r="H48" s="107">
        <v>138.4</v>
      </c>
      <c r="I48" s="107">
        <f t="shared" si="3"/>
        <v>55.4</v>
      </c>
      <c r="J48" s="107">
        <v>244.8</v>
      </c>
      <c r="K48" s="109">
        <f>IF(H48&gt;0,H48-J48,"")</f>
        <v>-106.4</v>
      </c>
    </row>
    <row r="49" spans="1:11" ht="14.25">
      <c r="A49" s="116" t="s">
        <v>30</v>
      </c>
      <c r="B49" s="108">
        <v>11.6</v>
      </c>
      <c r="C49" s="107">
        <v>8.9</v>
      </c>
      <c r="D49" s="107">
        <f t="shared" si="1"/>
        <v>76.7</v>
      </c>
      <c r="E49" s="107">
        <v>16.1</v>
      </c>
      <c r="F49" s="109">
        <f t="shared" si="2"/>
        <v>-7.2</v>
      </c>
      <c r="G49" s="123">
        <v>470</v>
      </c>
      <c r="H49" s="107">
        <v>329.7</v>
      </c>
      <c r="I49" s="107">
        <f t="shared" si="3"/>
        <v>70.1</v>
      </c>
      <c r="J49" s="107">
        <v>375.6</v>
      </c>
      <c r="K49" s="109">
        <f>IF(H49&gt;0,H49-J49,"")</f>
        <v>-45.9</v>
      </c>
    </row>
    <row r="50" spans="1:11" ht="14.25" hidden="1">
      <c r="A50" s="117" t="s">
        <v>100</v>
      </c>
      <c r="B50" s="108"/>
      <c r="C50" s="107"/>
      <c r="D50" s="107">
        <f t="shared" si="1"/>
      </c>
      <c r="E50" s="107"/>
      <c r="F50" s="109"/>
      <c r="G50" s="123"/>
      <c r="H50" s="107"/>
      <c r="I50" s="107">
        <f t="shared" si="3"/>
      </c>
      <c r="J50" s="107"/>
      <c r="K50" s="109"/>
    </row>
    <row r="51" spans="1:11" s="54" customFormat="1" ht="15">
      <c r="A51" s="115" t="s">
        <v>128</v>
      </c>
      <c r="B51" s="104">
        <v>4</v>
      </c>
      <c r="C51" s="103">
        <f>SUM(C52:C58)</f>
        <v>2.8</v>
      </c>
      <c r="D51" s="103">
        <f t="shared" si="1"/>
        <v>70</v>
      </c>
      <c r="E51" s="103">
        <v>0.8</v>
      </c>
      <c r="F51" s="106">
        <f t="shared" si="2"/>
        <v>2</v>
      </c>
      <c r="G51" s="122">
        <v>78.6</v>
      </c>
      <c r="H51" s="103">
        <f>SUM(H52:H58)</f>
        <v>65.5</v>
      </c>
      <c r="I51" s="103">
        <f t="shared" si="3"/>
        <v>83.3</v>
      </c>
      <c r="J51" s="103">
        <v>41.4</v>
      </c>
      <c r="K51" s="106">
        <f aca="true" t="shared" si="5" ref="K51:K108">IF(H51&gt;0,H51-J51,"")</f>
        <v>24.1</v>
      </c>
    </row>
    <row r="52" spans="1:11" ht="14.25">
      <c r="A52" s="116" t="s">
        <v>67</v>
      </c>
      <c r="B52" s="108">
        <v>2</v>
      </c>
      <c r="C52" s="107">
        <v>1.6</v>
      </c>
      <c r="D52" s="107">
        <f t="shared" si="1"/>
        <v>80</v>
      </c>
      <c r="E52" s="107"/>
      <c r="F52" s="109">
        <f t="shared" si="2"/>
        <v>1.6</v>
      </c>
      <c r="G52" s="123">
        <v>15</v>
      </c>
      <c r="H52" s="107">
        <v>9.7</v>
      </c>
      <c r="I52" s="107">
        <f t="shared" si="3"/>
        <v>64.7</v>
      </c>
      <c r="J52" s="107"/>
      <c r="K52" s="109">
        <f t="shared" si="5"/>
        <v>9.7</v>
      </c>
    </row>
    <row r="53" spans="1:14" ht="14.25" hidden="1">
      <c r="A53" s="116" t="s">
        <v>68</v>
      </c>
      <c r="B53" s="108"/>
      <c r="C53" s="107"/>
      <c r="D53" s="107">
        <f t="shared" si="1"/>
      </c>
      <c r="E53" s="107"/>
      <c r="F53" s="109">
        <f t="shared" si="2"/>
      </c>
      <c r="G53" s="123"/>
      <c r="H53" s="107"/>
      <c r="I53" s="107">
        <f t="shared" si="3"/>
      </c>
      <c r="J53" s="107">
        <v>0.4</v>
      </c>
      <c r="K53" s="109">
        <f t="shared" si="5"/>
      </c>
      <c r="M53" s="4" t="s">
        <v>123</v>
      </c>
      <c r="N53" s="4" t="s">
        <v>123</v>
      </c>
    </row>
    <row r="54" spans="1:11" ht="14.25">
      <c r="A54" s="116" t="s">
        <v>57</v>
      </c>
      <c r="B54" s="108">
        <v>0.3</v>
      </c>
      <c r="C54" s="107"/>
      <c r="D54" s="107">
        <f t="shared" si="1"/>
      </c>
      <c r="E54" s="107">
        <v>0.5</v>
      </c>
      <c r="F54" s="109">
        <f t="shared" si="2"/>
      </c>
      <c r="G54" s="123">
        <v>7.5</v>
      </c>
      <c r="H54" s="107">
        <v>7.2</v>
      </c>
      <c r="I54" s="107">
        <f t="shared" si="3"/>
        <v>96</v>
      </c>
      <c r="J54" s="107">
        <v>4.2</v>
      </c>
      <c r="K54" s="109">
        <f t="shared" si="5"/>
        <v>3</v>
      </c>
    </row>
    <row r="55" spans="1:11" ht="14.25">
      <c r="A55" s="116" t="s">
        <v>58</v>
      </c>
      <c r="B55" s="108">
        <v>0.4</v>
      </c>
      <c r="C55" s="107">
        <v>0.1</v>
      </c>
      <c r="D55" s="107">
        <f t="shared" si="1"/>
        <v>25</v>
      </c>
      <c r="E55" s="107"/>
      <c r="F55" s="109">
        <f t="shared" si="2"/>
        <v>0.1</v>
      </c>
      <c r="G55" s="123">
        <v>11.5</v>
      </c>
      <c r="H55" s="107">
        <v>5.6</v>
      </c>
      <c r="I55" s="107">
        <f t="shared" si="3"/>
        <v>48.7</v>
      </c>
      <c r="J55" s="107">
        <v>9.2</v>
      </c>
      <c r="K55" s="109">
        <f t="shared" si="5"/>
        <v>-3.6</v>
      </c>
    </row>
    <row r="56" spans="1:11" s="54" customFormat="1" ht="15">
      <c r="A56" s="116" t="s">
        <v>70</v>
      </c>
      <c r="B56" s="108">
        <v>0.1</v>
      </c>
      <c r="C56" s="107"/>
      <c r="D56" s="107">
        <f t="shared" si="1"/>
      </c>
      <c r="E56" s="107"/>
      <c r="F56" s="109">
        <f t="shared" si="2"/>
      </c>
      <c r="G56" s="123">
        <v>1.5</v>
      </c>
      <c r="H56" s="107">
        <v>0.9</v>
      </c>
      <c r="I56" s="107">
        <f t="shared" si="3"/>
        <v>60</v>
      </c>
      <c r="J56" s="107">
        <v>0.5</v>
      </c>
      <c r="K56" s="109">
        <f t="shared" si="5"/>
        <v>0.4</v>
      </c>
    </row>
    <row r="57" spans="1:11" ht="14.25">
      <c r="A57" s="116" t="s">
        <v>71</v>
      </c>
      <c r="B57" s="108">
        <v>0.4</v>
      </c>
      <c r="C57" s="107">
        <v>0.4</v>
      </c>
      <c r="D57" s="107">
        <f t="shared" si="1"/>
        <v>100</v>
      </c>
      <c r="E57" s="107"/>
      <c r="F57" s="109">
        <f t="shared" si="2"/>
        <v>0.4</v>
      </c>
      <c r="G57" s="123">
        <v>3.2</v>
      </c>
      <c r="H57" s="107">
        <v>5</v>
      </c>
      <c r="I57" s="107">
        <f t="shared" si="3"/>
        <v>156.3</v>
      </c>
      <c r="J57" s="107">
        <v>5.3</v>
      </c>
      <c r="K57" s="109">
        <f t="shared" si="5"/>
        <v>-0.3</v>
      </c>
    </row>
    <row r="58" spans="1:11" ht="14.25">
      <c r="A58" s="118" t="s">
        <v>27</v>
      </c>
      <c r="B58" s="108">
        <v>1.2</v>
      </c>
      <c r="C58" s="107">
        <v>0.7</v>
      </c>
      <c r="D58" s="107">
        <f t="shared" si="1"/>
        <v>58.3</v>
      </c>
      <c r="E58" s="107">
        <v>0.3</v>
      </c>
      <c r="F58" s="109">
        <f t="shared" si="2"/>
        <v>0.4</v>
      </c>
      <c r="G58" s="123">
        <v>39.9</v>
      </c>
      <c r="H58" s="107">
        <v>37.1</v>
      </c>
      <c r="I58" s="107">
        <f t="shared" si="3"/>
        <v>93</v>
      </c>
      <c r="J58" s="107">
        <v>21.8</v>
      </c>
      <c r="K58" s="109">
        <f t="shared" si="5"/>
        <v>15.3</v>
      </c>
    </row>
    <row r="59" spans="1:11" s="7" customFormat="1" ht="15">
      <c r="A59" s="11" t="s">
        <v>31</v>
      </c>
      <c r="B59" s="25">
        <v>3840.7</v>
      </c>
      <c r="C59" s="27">
        <f>SUM(C60:C73)</f>
        <v>7.6</v>
      </c>
      <c r="D59" s="27">
        <f t="shared" si="1"/>
        <v>0.2</v>
      </c>
      <c r="E59" s="27">
        <v>186.3</v>
      </c>
      <c r="F59" s="113">
        <f t="shared" si="2"/>
        <v>-178.7</v>
      </c>
      <c r="G59" s="125">
        <v>2735.9</v>
      </c>
      <c r="H59" s="27">
        <f>SUM(H60:H73)</f>
        <v>45.8</v>
      </c>
      <c r="I59" s="27">
        <f>IF(H59&gt;0,H59/G59*100,"")</f>
        <v>1.7</v>
      </c>
      <c r="J59" s="27">
        <v>428.8</v>
      </c>
      <c r="K59" s="113">
        <f t="shared" si="5"/>
        <v>-383</v>
      </c>
    </row>
    <row r="60" spans="1:11" ht="14.25" hidden="1">
      <c r="A60" s="116" t="s">
        <v>72</v>
      </c>
      <c r="B60" s="108">
        <v>710</v>
      </c>
      <c r="C60" s="107"/>
      <c r="D60" s="107">
        <f t="shared" si="1"/>
      </c>
      <c r="E60" s="107">
        <v>11.5</v>
      </c>
      <c r="F60" s="109">
        <f t="shared" si="2"/>
      </c>
      <c r="G60" s="123">
        <v>419.5</v>
      </c>
      <c r="H60" s="107"/>
      <c r="I60" s="107">
        <f t="shared" si="3"/>
      </c>
      <c r="J60" s="107">
        <v>35.4</v>
      </c>
      <c r="K60" s="109">
        <f t="shared" si="5"/>
      </c>
    </row>
    <row r="61" spans="1:11" ht="14.25" hidden="1">
      <c r="A61" s="116" t="s">
        <v>73</v>
      </c>
      <c r="B61" s="108">
        <v>41.2</v>
      </c>
      <c r="C61" s="107"/>
      <c r="D61" s="107">
        <f t="shared" si="1"/>
      </c>
      <c r="E61" s="107"/>
      <c r="F61" s="109">
        <f t="shared" si="2"/>
      </c>
      <c r="G61" s="123">
        <v>32.4</v>
      </c>
      <c r="H61" s="107"/>
      <c r="I61" s="107">
        <f t="shared" si="3"/>
      </c>
      <c r="J61" s="107"/>
      <c r="K61" s="109">
        <f t="shared" si="5"/>
      </c>
    </row>
    <row r="62" spans="1:11" ht="14.25">
      <c r="A62" s="116" t="s">
        <v>74</v>
      </c>
      <c r="B62" s="108">
        <v>57</v>
      </c>
      <c r="C62" s="107">
        <v>1.5</v>
      </c>
      <c r="D62" s="107">
        <f t="shared" si="1"/>
        <v>2.6</v>
      </c>
      <c r="E62" s="107">
        <v>16.1</v>
      </c>
      <c r="F62" s="109">
        <f t="shared" si="2"/>
        <v>-14.6</v>
      </c>
      <c r="G62" s="123">
        <v>148</v>
      </c>
      <c r="H62" s="107">
        <v>16.8</v>
      </c>
      <c r="I62" s="107">
        <f t="shared" si="3"/>
        <v>11.4</v>
      </c>
      <c r="J62" s="107">
        <v>47.9</v>
      </c>
      <c r="K62" s="109">
        <f t="shared" si="5"/>
        <v>-31.1</v>
      </c>
    </row>
    <row r="63" spans="1:11" ht="14.25">
      <c r="A63" s="116" t="s">
        <v>75</v>
      </c>
      <c r="B63" s="108">
        <v>427.2</v>
      </c>
      <c r="C63" s="107"/>
      <c r="D63" s="107">
        <f t="shared" si="1"/>
      </c>
      <c r="E63" s="107">
        <v>6.7</v>
      </c>
      <c r="F63" s="109">
        <f t="shared" si="2"/>
      </c>
      <c r="G63" s="123">
        <v>354.3</v>
      </c>
      <c r="H63" s="107">
        <v>6.9</v>
      </c>
      <c r="I63" s="107">
        <f t="shared" si="3"/>
        <v>1.9</v>
      </c>
      <c r="J63" s="107">
        <v>55.8</v>
      </c>
      <c r="K63" s="109">
        <f t="shared" si="5"/>
        <v>-48.9</v>
      </c>
    </row>
    <row r="64" spans="1:11" ht="14.25" hidden="1">
      <c r="A64" s="116" t="s">
        <v>59</v>
      </c>
      <c r="B64" s="108">
        <v>148.5</v>
      </c>
      <c r="C64" s="107"/>
      <c r="D64" s="107">
        <f t="shared" si="1"/>
      </c>
      <c r="E64" s="107"/>
      <c r="F64" s="109">
        <f t="shared" si="2"/>
      </c>
      <c r="G64" s="123">
        <v>77.2</v>
      </c>
      <c r="H64" s="107"/>
      <c r="I64" s="107">
        <f t="shared" si="3"/>
      </c>
      <c r="J64" s="107"/>
      <c r="K64" s="109">
        <f t="shared" si="5"/>
      </c>
    </row>
    <row r="65" spans="1:11" ht="14.25">
      <c r="A65" s="116" t="s">
        <v>60</v>
      </c>
      <c r="B65" s="108">
        <v>94.6</v>
      </c>
      <c r="C65" s="107">
        <v>0.1</v>
      </c>
      <c r="D65" s="107">
        <f t="shared" si="1"/>
        <v>0.1</v>
      </c>
      <c r="E65" s="107">
        <v>1.8</v>
      </c>
      <c r="F65" s="109">
        <f t="shared" si="2"/>
        <v>-1.7</v>
      </c>
      <c r="G65" s="123">
        <v>95</v>
      </c>
      <c r="H65" s="107">
        <v>0.2</v>
      </c>
      <c r="I65" s="107">
        <f t="shared" si="3"/>
        <v>0.2</v>
      </c>
      <c r="J65" s="107">
        <v>1.5</v>
      </c>
      <c r="K65" s="109">
        <f t="shared" si="5"/>
        <v>-1.3</v>
      </c>
    </row>
    <row r="66" spans="1:11" ht="14.25" hidden="1">
      <c r="A66" s="116" t="s">
        <v>95</v>
      </c>
      <c r="B66" s="108">
        <v>100</v>
      </c>
      <c r="C66" s="107"/>
      <c r="D66" s="107">
        <f t="shared" si="1"/>
      </c>
      <c r="E66" s="107"/>
      <c r="F66" s="109">
        <f>IF(C66&gt;0,C66-E66,"")</f>
      </c>
      <c r="G66" s="123">
        <v>63</v>
      </c>
      <c r="H66" s="107"/>
      <c r="I66" s="107">
        <f t="shared" si="3"/>
      </c>
      <c r="J66" s="107"/>
      <c r="K66" s="109">
        <f t="shared" si="5"/>
      </c>
    </row>
    <row r="67" spans="1:11" ht="14.25" hidden="1">
      <c r="A67" s="116" t="s">
        <v>32</v>
      </c>
      <c r="B67" s="108">
        <v>76</v>
      </c>
      <c r="C67" s="107"/>
      <c r="D67" s="107">
        <f t="shared" si="1"/>
      </c>
      <c r="E67" s="107"/>
      <c r="F67" s="109">
        <f t="shared" si="2"/>
      </c>
      <c r="G67" s="123">
        <v>98</v>
      </c>
      <c r="H67" s="107"/>
      <c r="I67" s="107">
        <f t="shared" si="3"/>
      </c>
      <c r="J67" s="107"/>
      <c r="K67" s="109">
        <f t="shared" si="5"/>
      </c>
    </row>
    <row r="68" spans="1:11" ht="14.25">
      <c r="A68" s="116" t="s">
        <v>76</v>
      </c>
      <c r="B68" s="108">
        <v>126.6</v>
      </c>
      <c r="C68" s="107">
        <v>0.8</v>
      </c>
      <c r="D68" s="107">
        <f t="shared" si="1"/>
        <v>0.6</v>
      </c>
      <c r="E68" s="107">
        <v>2.2</v>
      </c>
      <c r="F68" s="109">
        <f t="shared" si="2"/>
        <v>-1.4</v>
      </c>
      <c r="G68" s="123">
        <v>136</v>
      </c>
      <c r="H68" s="107">
        <v>4.3</v>
      </c>
      <c r="I68" s="107">
        <f t="shared" si="3"/>
        <v>3.2</v>
      </c>
      <c r="J68" s="107">
        <v>6.7</v>
      </c>
      <c r="K68" s="109">
        <f t="shared" si="5"/>
        <v>-2.4</v>
      </c>
    </row>
    <row r="69" spans="1:11" ht="14.25">
      <c r="A69" s="116" t="s">
        <v>33</v>
      </c>
      <c r="B69" s="108">
        <v>1310.5</v>
      </c>
      <c r="C69" s="107">
        <v>0.9</v>
      </c>
      <c r="D69" s="107">
        <f t="shared" si="1"/>
        <v>0.1</v>
      </c>
      <c r="E69" s="107">
        <v>4</v>
      </c>
      <c r="F69" s="109">
        <f t="shared" si="2"/>
        <v>-3.1</v>
      </c>
      <c r="G69" s="123">
        <v>449.1</v>
      </c>
      <c r="H69" s="107">
        <v>0.7</v>
      </c>
      <c r="I69" s="107">
        <f t="shared" si="3"/>
        <v>0.2</v>
      </c>
      <c r="J69" s="107">
        <v>14.6</v>
      </c>
      <c r="K69" s="109">
        <f t="shared" si="5"/>
        <v>-13.9</v>
      </c>
    </row>
    <row r="70" spans="1:11" ht="14.25">
      <c r="A70" s="116" t="s">
        <v>34</v>
      </c>
      <c r="B70" s="108">
        <v>145.3</v>
      </c>
      <c r="C70" s="107">
        <v>2</v>
      </c>
      <c r="D70" s="107">
        <f t="shared" si="1"/>
        <v>1.4</v>
      </c>
      <c r="E70" s="107">
        <v>35.1</v>
      </c>
      <c r="F70" s="109">
        <f t="shared" si="2"/>
        <v>-33.1</v>
      </c>
      <c r="G70" s="123">
        <v>113.2</v>
      </c>
      <c r="H70" s="107">
        <v>7.2</v>
      </c>
      <c r="I70" s="107">
        <f t="shared" si="3"/>
        <v>6.4</v>
      </c>
      <c r="J70" s="107">
        <v>45.6</v>
      </c>
      <c r="K70" s="109">
        <f t="shared" si="5"/>
        <v>-38.4</v>
      </c>
    </row>
    <row r="71" spans="1:11" ht="14.25" hidden="1">
      <c r="A71" s="116" t="s">
        <v>35</v>
      </c>
      <c r="B71" s="108">
        <v>170</v>
      </c>
      <c r="C71" s="107"/>
      <c r="D71" s="107">
        <f t="shared" si="1"/>
      </c>
      <c r="E71" s="107"/>
      <c r="F71" s="109">
        <f t="shared" si="2"/>
      </c>
      <c r="G71" s="123">
        <v>300</v>
      </c>
      <c r="H71" s="107"/>
      <c r="I71" s="107">
        <f t="shared" si="3"/>
      </c>
      <c r="J71" s="107">
        <v>9.8</v>
      </c>
      <c r="K71" s="109">
        <f t="shared" si="5"/>
      </c>
    </row>
    <row r="72" spans="1:11" s="54" customFormat="1" ht="15">
      <c r="A72" s="116" t="s">
        <v>36</v>
      </c>
      <c r="B72" s="108">
        <v>275.2</v>
      </c>
      <c r="C72" s="107">
        <v>2.2</v>
      </c>
      <c r="D72" s="107">
        <f t="shared" si="1"/>
        <v>0.8</v>
      </c>
      <c r="E72" s="18">
        <v>78</v>
      </c>
      <c r="F72" s="109">
        <f t="shared" si="2"/>
        <v>-75.8</v>
      </c>
      <c r="G72" s="123">
        <v>354.1</v>
      </c>
      <c r="H72" s="107">
        <v>9.3</v>
      </c>
      <c r="I72" s="107">
        <f t="shared" si="3"/>
        <v>2.6</v>
      </c>
      <c r="J72" s="107">
        <v>152.4</v>
      </c>
      <c r="K72" s="109">
        <f t="shared" si="5"/>
        <v>-143.1</v>
      </c>
    </row>
    <row r="73" spans="1:11" ht="14.25">
      <c r="A73" s="116" t="s">
        <v>37</v>
      </c>
      <c r="B73" s="108">
        <v>142.2</v>
      </c>
      <c r="C73" s="107">
        <v>0.1</v>
      </c>
      <c r="D73" s="107">
        <f t="shared" si="1"/>
        <v>0.1</v>
      </c>
      <c r="E73" s="18">
        <v>29.6</v>
      </c>
      <c r="F73" s="109">
        <f t="shared" si="2"/>
        <v>-29.5</v>
      </c>
      <c r="G73" s="123">
        <v>96.1</v>
      </c>
      <c r="H73" s="107">
        <v>0.4</v>
      </c>
      <c r="I73" s="107">
        <f t="shared" si="3"/>
        <v>0.4</v>
      </c>
      <c r="J73" s="107">
        <v>36.1</v>
      </c>
      <c r="K73" s="109">
        <f t="shared" si="5"/>
        <v>-35.7</v>
      </c>
    </row>
    <row r="74" spans="1:12" ht="15">
      <c r="A74" s="115" t="s">
        <v>77</v>
      </c>
      <c r="B74" s="104">
        <v>2372.5</v>
      </c>
      <c r="C74" s="103">
        <f>SUM(C75:C80)-C78-C79</f>
        <v>0.2</v>
      </c>
      <c r="D74" s="27">
        <f t="shared" si="1"/>
        <v>0</v>
      </c>
      <c r="E74" s="27">
        <f>SUM(E75:E80)</f>
        <v>1.3</v>
      </c>
      <c r="F74" s="113">
        <f t="shared" si="2"/>
        <v>-1.1</v>
      </c>
      <c r="G74" s="125">
        <v>729.125</v>
      </c>
      <c r="H74" s="27">
        <f>SUM(H75:H80)-H78-H79</f>
        <v>0.1</v>
      </c>
      <c r="I74" s="27">
        <f t="shared" si="3"/>
        <v>0</v>
      </c>
      <c r="J74" s="27">
        <v>0.1</v>
      </c>
      <c r="K74" s="113">
        <f t="shared" si="5"/>
        <v>0</v>
      </c>
      <c r="L74" s="7"/>
    </row>
    <row r="75" spans="1:11" ht="14.25" hidden="1">
      <c r="A75" s="116" t="s">
        <v>78</v>
      </c>
      <c r="B75" s="108">
        <v>882.7</v>
      </c>
      <c r="C75" s="107"/>
      <c r="D75" s="107">
        <f t="shared" si="1"/>
      </c>
      <c r="E75" s="18">
        <v>0.2</v>
      </c>
      <c r="F75" s="109">
        <f t="shared" si="2"/>
      </c>
      <c r="G75" s="123">
        <v>143.1</v>
      </c>
      <c r="H75" s="107"/>
      <c r="I75" s="107">
        <f t="shared" si="3"/>
      </c>
      <c r="J75" s="107">
        <v>0.1</v>
      </c>
      <c r="K75" s="109">
        <f t="shared" si="5"/>
      </c>
    </row>
    <row r="76" spans="1:11" ht="14.25" hidden="1">
      <c r="A76" s="116" t="s">
        <v>38</v>
      </c>
      <c r="B76" s="108">
        <v>158</v>
      </c>
      <c r="C76" s="107"/>
      <c r="D76" s="107">
        <f aca="true" t="shared" si="6" ref="D76:D108">IF(C76&gt;0,C76/B76*100,"")</f>
      </c>
      <c r="E76" s="18"/>
      <c r="F76" s="109">
        <f t="shared" si="2"/>
      </c>
      <c r="G76" s="123">
        <v>140.4</v>
      </c>
      <c r="H76" s="107"/>
      <c r="I76" s="107">
        <f aca="true" t="shared" si="7" ref="I76:I108">IF(H76&gt;0,H76/G76*100,"")</f>
      </c>
      <c r="J76" s="107"/>
      <c r="K76" s="109">
        <f t="shared" si="5"/>
      </c>
    </row>
    <row r="77" spans="1:11" ht="14.25" hidden="1">
      <c r="A77" s="116" t="s">
        <v>39</v>
      </c>
      <c r="B77" s="108">
        <v>424.81</v>
      </c>
      <c r="C77" s="107"/>
      <c r="D77" s="107">
        <f t="shared" si="6"/>
      </c>
      <c r="E77" s="18"/>
      <c r="F77" s="109">
        <f t="shared" si="2"/>
      </c>
      <c r="G77" s="123">
        <v>144.875</v>
      </c>
      <c r="H77" s="107"/>
      <c r="I77" s="107">
        <f t="shared" si="7"/>
      </c>
      <c r="J77" s="107"/>
      <c r="K77" s="109">
        <f t="shared" si="5"/>
      </c>
    </row>
    <row r="78" spans="1:11" ht="14.25" hidden="1">
      <c r="A78" s="116" t="s">
        <v>79</v>
      </c>
      <c r="B78" s="108"/>
      <c r="C78" s="107"/>
      <c r="D78" s="107">
        <f t="shared" si="6"/>
      </c>
      <c r="E78" s="18"/>
      <c r="F78" s="109">
        <f t="shared" si="2"/>
      </c>
      <c r="G78" s="123"/>
      <c r="H78" s="107"/>
      <c r="I78" s="107">
        <f t="shared" si="7"/>
      </c>
      <c r="J78" s="107"/>
      <c r="K78" s="109">
        <f t="shared" si="5"/>
      </c>
    </row>
    <row r="79" spans="1:11" s="54" customFormat="1" ht="15" hidden="1">
      <c r="A79" s="116" t="s">
        <v>80</v>
      </c>
      <c r="B79" s="108"/>
      <c r="C79" s="107"/>
      <c r="D79" s="107">
        <f t="shared" si="6"/>
      </c>
      <c r="E79" s="18"/>
      <c r="F79" s="109">
        <f aca="true" t="shared" si="8" ref="F79:F108">IF(C79&gt;0,C79-E79,"")</f>
      </c>
      <c r="G79" s="123"/>
      <c r="H79" s="107"/>
      <c r="I79" s="107">
        <f t="shared" si="7"/>
      </c>
      <c r="J79" s="107"/>
      <c r="K79" s="109">
        <f t="shared" si="5"/>
      </c>
    </row>
    <row r="80" spans="1:11" ht="14.25">
      <c r="A80" s="116" t="s">
        <v>40</v>
      </c>
      <c r="B80" s="108">
        <v>907</v>
      </c>
      <c r="C80" s="107">
        <v>0.2</v>
      </c>
      <c r="D80" s="107">
        <f t="shared" si="6"/>
        <v>0</v>
      </c>
      <c r="E80" s="18">
        <v>1.1</v>
      </c>
      <c r="F80" s="109">
        <f t="shared" si="8"/>
        <v>-0.9</v>
      </c>
      <c r="G80" s="123">
        <v>300.8</v>
      </c>
      <c r="H80" s="107">
        <v>0.1</v>
      </c>
      <c r="I80" s="107">
        <f t="shared" si="7"/>
        <v>0</v>
      </c>
      <c r="J80" s="107"/>
      <c r="K80" s="109">
        <f t="shared" si="5"/>
        <v>0.1</v>
      </c>
    </row>
    <row r="81" spans="1:11" ht="15">
      <c r="A81" s="115" t="s">
        <v>81</v>
      </c>
      <c r="B81" s="104">
        <v>6440.8</v>
      </c>
      <c r="C81" s="103">
        <f>SUM(C82:C97)-C88-C89-C91-C97</f>
        <v>7.4</v>
      </c>
      <c r="D81" s="27">
        <f t="shared" si="6"/>
        <v>0.1</v>
      </c>
      <c r="E81" s="27">
        <f>SUM(E82:E96)</f>
        <v>0.9</v>
      </c>
      <c r="F81" s="113">
        <f t="shared" si="8"/>
        <v>6.5</v>
      </c>
      <c r="G81" s="125">
        <v>1160.105</v>
      </c>
      <c r="H81" s="27">
        <f>SUM(H82:H97)-H88-H89-H91-H97</f>
        <v>2.9</v>
      </c>
      <c r="I81" s="27">
        <f t="shared" si="7"/>
        <v>0.2</v>
      </c>
      <c r="J81" s="27">
        <v>0</v>
      </c>
      <c r="K81" s="113">
        <f t="shared" si="5"/>
        <v>2.9</v>
      </c>
    </row>
    <row r="82" spans="1:11" ht="14.25" hidden="1">
      <c r="A82" s="116" t="s">
        <v>82</v>
      </c>
      <c r="B82" s="108">
        <v>0.96</v>
      </c>
      <c r="C82" s="107"/>
      <c r="D82" s="107">
        <f t="shared" si="6"/>
      </c>
      <c r="E82" s="18"/>
      <c r="F82" s="109">
        <f t="shared" si="8"/>
      </c>
      <c r="G82" s="123">
        <v>0.3</v>
      </c>
      <c r="H82" s="107"/>
      <c r="I82" s="107">
        <f t="shared" si="7"/>
      </c>
      <c r="J82" s="107"/>
      <c r="K82" s="109">
        <f t="shared" si="5"/>
      </c>
    </row>
    <row r="83" spans="1:11" ht="14.25" hidden="1">
      <c r="A83" s="116" t="s">
        <v>83</v>
      </c>
      <c r="B83" s="108">
        <v>38</v>
      </c>
      <c r="C83" s="107"/>
      <c r="D83" s="107">
        <f t="shared" si="6"/>
      </c>
      <c r="E83" s="18"/>
      <c r="F83" s="109">
        <f t="shared" si="8"/>
      </c>
      <c r="G83" s="123">
        <v>7.6</v>
      </c>
      <c r="H83" s="107"/>
      <c r="I83" s="107">
        <f t="shared" si="7"/>
      </c>
      <c r="J83" s="107"/>
      <c r="K83" s="109">
        <f t="shared" si="5"/>
      </c>
    </row>
    <row r="84" spans="1:11" ht="14.25" hidden="1">
      <c r="A84" s="116" t="s">
        <v>84</v>
      </c>
      <c r="B84" s="108">
        <v>4.3</v>
      </c>
      <c r="C84" s="107"/>
      <c r="D84" s="107">
        <f t="shared" si="6"/>
      </c>
      <c r="E84" s="18"/>
      <c r="F84" s="109">
        <f t="shared" si="8"/>
      </c>
      <c r="G84" s="123">
        <v>1.2</v>
      </c>
      <c r="H84" s="107"/>
      <c r="I84" s="107">
        <f t="shared" si="7"/>
      </c>
      <c r="J84" s="107"/>
      <c r="K84" s="109">
        <f t="shared" si="5"/>
      </c>
    </row>
    <row r="85" spans="1:11" ht="14.25" hidden="1">
      <c r="A85" s="116" t="s">
        <v>85</v>
      </c>
      <c r="B85" s="108">
        <v>51</v>
      </c>
      <c r="C85" s="107"/>
      <c r="D85" s="107">
        <f t="shared" si="6"/>
      </c>
      <c r="E85" s="18"/>
      <c r="F85" s="109">
        <f t="shared" si="8"/>
      </c>
      <c r="G85" s="123">
        <v>11</v>
      </c>
      <c r="H85" s="107"/>
      <c r="I85" s="107">
        <f t="shared" si="7"/>
      </c>
      <c r="J85" s="107"/>
      <c r="K85" s="109">
        <f t="shared" si="5"/>
      </c>
    </row>
    <row r="86" spans="1:11" ht="14.25">
      <c r="A86" s="116" t="s">
        <v>41</v>
      </c>
      <c r="B86" s="108">
        <v>2210</v>
      </c>
      <c r="C86" s="107">
        <v>0.2</v>
      </c>
      <c r="D86" s="107">
        <f t="shared" si="6"/>
        <v>0</v>
      </c>
      <c r="E86" s="18"/>
      <c r="F86" s="109">
        <f t="shared" si="8"/>
        <v>0.2</v>
      </c>
      <c r="G86" s="123">
        <v>300</v>
      </c>
      <c r="H86" s="107">
        <v>0.5</v>
      </c>
      <c r="I86" s="107">
        <f t="shared" si="7"/>
        <v>0.2</v>
      </c>
      <c r="J86" s="107"/>
      <c r="K86" s="109">
        <f t="shared" si="5"/>
        <v>0.5</v>
      </c>
    </row>
    <row r="87" spans="1:11" ht="14.25">
      <c r="A87" s="116" t="s">
        <v>42</v>
      </c>
      <c r="B87" s="108">
        <v>719.2</v>
      </c>
      <c r="C87" s="107">
        <v>7</v>
      </c>
      <c r="D87" s="107">
        <f t="shared" si="6"/>
        <v>1</v>
      </c>
      <c r="E87" s="18"/>
      <c r="F87" s="109">
        <f t="shared" si="8"/>
        <v>7</v>
      </c>
      <c r="G87" s="123">
        <v>133.805</v>
      </c>
      <c r="H87" s="107">
        <v>2.4</v>
      </c>
      <c r="I87" s="107">
        <f t="shared" si="7"/>
        <v>1.8</v>
      </c>
      <c r="J87" s="107"/>
      <c r="K87" s="109">
        <f t="shared" si="5"/>
        <v>2.4</v>
      </c>
    </row>
    <row r="88" spans="1:11" ht="14.25" hidden="1">
      <c r="A88" s="116" t="s">
        <v>86</v>
      </c>
      <c r="B88" s="108"/>
      <c r="C88" s="107"/>
      <c r="D88" s="107">
        <f t="shared" si="6"/>
      </c>
      <c r="E88" s="18"/>
      <c r="F88" s="109">
        <f t="shared" si="8"/>
      </c>
      <c r="G88" s="123"/>
      <c r="H88" s="107"/>
      <c r="I88" s="107">
        <f t="shared" si="7"/>
      </c>
      <c r="J88" s="107"/>
      <c r="K88" s="109">
        <f t="shared" si="5"/>
      </c>
    </row>
    <row r="89" spans="1:11" ht="14.25" hidden="1">
      <c r="A89" s="116" t="s">
        <v>87</v>
      </c>
      <c r="B89" s="108"/>
      <c r="C89" s="107"/>
      <c r="D89" s="107">
        <f t="shared" si="6"/>
      </c>
      <c r="E89" s="18"/>
      <c r="F89" s="109">
        <f t="shared" si="8"/>
      </c>
      <c r="G89" s="123"/>
      <c r="H89" s="107"/>
      <c r="I89" s="107">
        <f t="shared" si="7"/>
      </c>
      <c r="J89" s="107"/>
      <c r="K89" s="109">
        <f t="shared" si="5"/>
      </c>
    </row>
    <row r="90" spans="1:11" ht="14.25" hidden="1">
      <c r="A90" s="116" t="s">
        <v>43</v>
      </c>
      <c r="B90" s="108">
        <v>234.2</v>
      </c>
      <c r="C90" s="107"/>
      <c r="D90" s="107">
        <f t="shared" si="6"/>
      </c>
      <c r="E90" s="18"/>
      <c r="F90" s="109">
        <f t="shared" si="8"/>
      </c>
      <c r="G90" s="123">
        <v>85.6</v>
      </c>
      <c r="H90" s="107"/>
      <c r="I90" s="107">
        <f t="shared" si="7"/>
      </c>
      <c r="J90" s="107"/>
      <c r="K90" s="109">
        <f t="shared" si="5"/>
      </c>
    </row>
    <row r="91" spans="1:11" ht="14.25" hidden="1">
      <c r="A91" s="116" t="s">
        <v>88</v>
      </c>
      <c r="B91" s="108"/>
      <c r="C91" s="107"/>
      <c r="D91" s="107">
        <f t="shared" si="6"/>
      </c>
      <c r="E91" s="18"/>
      <c r="F91" s="109">
        <f t="shared" si="8"/>
      </c>
      <c r="G91" s="123"/>
      <c r="H91" s="107"/>
      <c r="I91" s="107">
        <f t="shared" si="7"/>
      </c>
      <c r="J91" s="107"/>
      <c r="K91" s="109">
        <f t="shared" si="5"/>
      </c>
    </row>
    <row r="92" spans="1:11" ht="14.25" hidden="1">
      <c r="A92" s="116" t="s">
        <v>44</v>
      </c>
      <c r="B92" s="108">
        <v>293.5</v>
      </c>
      <c r="C92" s="107"/>
      <c r="D92" s="107">
        <f t="shared" si="6"/>
      </c>
      <c r="E92" s="18"/>
      <c r="F92" s="109">
        <f t="shared" si="8"/>
      </c>
      <c r="G92" s="123">
        <v>120.6</v>
      </c>
      <c r="H92" s="107"/>
      <c r="I92" s="107">
        <f t="shared" si="7"/>
      </c>
      <c r="J92" s="107"/>
      <c r="K92" s="109">
        <f t="shared" si="5"/>
      </c>
    </row>
    <row r="93" spans="1:11" ht="14.25">
      <c r="A93" s="116" t="s">
        <v>45</v>
      </c>
      <c r="B93" s="108">
        <v>1054.9</v>
      </c>
      <c r="C93" s="107">
        <v>0.2</v>
      </c>
      <c r="D93" s="107">
        <f t="shared" si="6"/>
        <v>0</v>
      </c>
      <c r="E93" s="18"/>
      <c r="F93" s="109">
        <f t="shared" si="8"/>
        <v>0.2</v>
      </c>
      <c r="G93" s="123">
        <v>175.6</v>
      </c>
      <c r="H93" s="107"/>
      <c r="I93" s="107">
        <f t="shared" si="7"/>
      </c>
      <c r="J93" s="107"/>
      <c r="K93" s="109">
        <f t="shared" si="5"/>
      </c>
    </row>
    <row r="94" spans="1:11" ht="14.25" hidden="1">
      <c r="A94" s="116" t="s">
        <v>46</v>
      </c>
      <c r="B94" s="108">
        <v>1645.8</v>
      </c>
      <c r="C94" s="107"/>
      <c r="D94" s="107">
        <f t="shared" si="6"/>
      </c>
      <c r="E94" s="18">
        <v>0.9</v>
      </c>
      <c r="F94" s="109">
        <f t="shared" si="8"/>
      </c>
      <c r="G94" s="123">
        <v>309.6</v>
      </c>
      <c r="H94" s="107"/>
      <c r="I94" s="107">
        <f t="shared" si="7"/>
      </c>
      <c r="J94" s="107"/>
      <c r="K94" s="109">
        <f t="shared" si="5"/>
      </c>
    </row>
    <row r="95" spans="1:11" ht="14.25" hidden="1">
      <c r="A95" s="116" t="s">
        <v>47</v>
      </c>
      <c r="B95" s="108">
        <v>114.2</v>
      </c>
      <c r="C95" s="107"/>
      <c r="D95" s="107">
        <f t="shared" si="6"/>
      </c>
      <c r="E95" s="18"/>
      <c r="F95" s="109">
        <f t="shared" si="8"/>
      </c>
      <c r="G95" s="123">
        <v>10</v>
      </c>
      <c r="H95" s="107"/>
      <c r="I95" s="107">
        <f t="shared" si="7"/>
      </c>
      <c r="J95" s="107"/>
      <c r="K95" s="109">
        <f t="shared" si="5"/>
      </c>
    </row>
    <row r="96" spans="1:11" s="54" customFormat="1" ht="15" hidden="1">
      <c r="A96" s="116" t="s">
        <v>48</v>
      </c>
      <c r="B96" s="108">
        <v>74.7</v>
      </c>
      <c r="C96" s="107"/>
      <c r="D96" s="107">
        <f t="shared" si="6"/>
      </c>
      <c r="E96" s="18"/>
      <c r="F96" s="109">
        <f t="shared" si="8"/>
      </c>
      <c r="G96" s="123">
        <v>4.8</v>
      </c>
      <c r="H96" s="107"/>
      <c r="I96" s="107">
        <f t="shared" si="7"/>
      </c>
      <c r="J96" s="107"/>
      <c r="K96" s="109">
        <f t="shared" si="5"/>
      </c>
    </row>
    <row r="97" spans="1:11" ht="14.25" hidden="1">
      <c r="A97" s="116" t="s">
        <v>89</v>
      </c>
      <c r="B97" s="108"/>
      <c r="C97" s="107"/>
      <c r="D97" s="107">
        <f t="shared" si="6"/>
      </c>
      <c r="E97" s="18"/>
      <c r="F97" s="109">
        <f t="shared" si="8"/>
      </c>
      <c r="G97" s="123"/>
      <c r="H97" s="107"/>
      <c r="I97" s="107">
        <f t="shared" si="7"/>
      </c>
      <c r="J97" s="107"/>
      <c r="K97" s="109">
        <f t="shared" si="5"/>
      </c>
    </row>
    <row r="98" spans="1:11" s="54" customFormat="1" ht="15">
      <c r="A98" s="115" t="s">
        <v>49</v>
      </c>
      <c r="B98" s="104">
        <v>147.7</v>
      </c>
      <c r="C98" s="103">
        <f>SUM(C99:C108)-C104</f>
        <v>87.6</v>
      </c>
      <c r="D98" s="103">
        <f t="shared" si="6"/>
        <v>59.3</v>
      </c>
      <c r="E98" s="27">
        <f>SUM(E99:E108)</f>
        <v>121.2</v>
      </c>
      <c r="F98" s="106">
        <f t="shared" si="8"/>
        <v>-33.6</v>
      </c>
      <c r="G98" s="122">
        <v>41.7</v>
      </c>
      <c r="H98" s="103">
        <f>SUM(H99:H108)-H104</f>
        <v>40.5</v>
      </c>
      <c r="I98" s="103">
        <f t="shared" si="7"/>
        <v>97.1</v>
      </c>
      <c r="J98" s="103">
        <v>33.2</v>
      </c>
      <c r="K98" s="106">
        <f t="shared" si="5"/>
        <v>7.3</v>
      </c>
    </row>
    <row r="99" spans="1:11" ht="14.25" hidden="1">
      <c r="A99" s="116" t="s">
        <v>90</v>
      </c>
      <c r="B99" s="108">
        <v>2.4</v>
      </c>
      <c r="C99" s="107"/>
      <c r="D99" s="107">
        <f t="shared" si="6"/>
      </c>
      <c r="E99" s="18"/>
      <c r="F99" s="109">
        <f t="shared" si="8"/>
      </c>
      <c r="G99" s="123">
        <v>4.1</v>
      </c>
      <c r="H99" s="107"/>
      <c r="I99" s="107">
        <f t="shared" si="7"/>
      </c>
      <c r="J99" s="107"/>
      <c r="K99" s="109">
        <f t="shared" si="5"/>
      </c>
    </row>
    <row r="100" spans="1:11" ht="14.25">
      <c r="A100" s="116" t="s">
        <v>50</v>
      </c>
      <c r="B100" s="108">
        <v>16</v>
      </c>
      <c r="C100" s="107">
        <v>18.9</v>
      </c>
      <c r="D100" s="107">
        <f t="shared" si="6"/>
        <v>118.1</v>
      </c>
      <c r="E100" s="18">
        <v>8.9</v>
      </c>
      <c r="F100" s="109">
        <f t="shared" si="8"/>
        <v>10</v>
      </c>
      <c r="G100" s="123">
        <v>4</v>
      </c>
      <c r="H100" s="107">
        <v>4.9</v>
      </c>
      <c r="I100" s="107">
        <f t="shared" si="7"/>
        <v>122.5</v>
      </c>
      <c r="J100" s="107">
        <v>2.1</v>
      </c>
      <c r="K100" s="109">
        <f t="shared" si="5"/>
        <v>2.8</v>
      </c>
    </row>
    <row r="101" spans="1:11" ht="14.25">
      <c r="A101" s="116" t="s">
        <v>51</v>
      </c>
      <c r="B101" s="108">
        <v>1.6</v>
      </c>
      <c r="C101" s="107">
        <v>1.5</v>
      </c>
      <c r="D101" s="107">
        <f t="shared" si="6"/>
        <v>93.8</v>
      </c>
      <c r="E101" s="18">
        <v>1.4</v>
      </c>
      <c r="F101" s="109">
        <f t="shared" si="8"/>
        <v>0.1</v>
      </c>
      <c r="G101" s="123">
        <v>1.8</v>
      </c>
      <c r="H101" s="107">
        <v>0.5</v>
      </c>
      <c r="I101" s="107">
        <f t="shared" si="7"/>
        <v>27.8</v>
      </c>
      <c r="J101" s="107">
        <v>1.2</v>
      </c>
      <c r="K101" s="109">
        <f t="shared" si="5"/>
        <v>-0.7</v>
      </c>
    </row>
    <row r="102" spans="1:11" ht="14.25">
      <c r="A102" s="116" t="s">
        <v>52</v>
      </c>
      <c r="B102" s="108">
        <v>127</v>
      </c>
      <c r="C102" s="107">
        <v>66.8</v>
      </c>
      <c r="D102" s="107">
        <f t="shared" si="6"/>
        <v>52.6</v>
      </c>
      <c r="E102" s="18">
        <v>110.7</v>
      </c>
      <c r="F102" s="109">
        <f t="shared" si="8"/>
        <v>-43.9</v>
      </c>
      <c r="G102" s="123">
        <v>30.5</v>
      </c>
      <c r="H102" s="107">
        <v>34.1</v>
      </c>
      <c r="I102" s="107">
        <f t="shared" si="7"/>
        <v>111.8</v>
      </c>
      <c r="J102" s="107">
        <v>29</v>
      </c>
      <c r="K102" s="109">
        <f t="shared" si="5"/>
        <v>5.1</v>
      </c>
    </row>
    <row r="103" spans="1:11" ht="14.25" hidden="1">
      <c r="A103" s="116" t="s">
        <v>53</v>
      </c>
      <c r="B103" s="108"/>
      <c r="C103" s="107"/>
      <c r="D103" s="107">
        <f t="shared" si="6"/>
      </c>
      <c r="E103" s="18"/>
      <c r="F103" s="109">
        <f t="shared" si="8"/>
      </c>
      <c r="G103" s="123"/>
      <c r="H103" s="107"/>
      <c r="I103" s="107">
        <f t="shared" si="7"/>
      </c>
      <c r="J103" s="107"/>
      <c r="K103" s="109">
        <f t="shared" si="5"/>
      </c>
    </row>
    <row r="104" spans="1:11" ht="14.25" hidden="1">
      <c r="A104" s="116" t="s">
        <v>91</v>
      </c>
      <c r="B104" s="108"/>
      <c r="C104" s="107"/>
      <c r="D104" s="107">
        <f t="shared" si="6"/>
      </c>
      <c r="E104" s="18"/>
      <c r="F104" s="109">
        <f t="shared" si="8"/>
      </c>
      <c r="G104" s="123"/>
      <c r="H104" s="107"/>
      <c r="I104" s="107">
        <f t="shared" si="7"/>
      </c>
      <c r="J104" s="107"/>
      <c r="K104" s="109">
        <f t="shared" si="5"/>
      </c>
    </row>
    <row r="105" spans="1:11" ht="14.25" hidden="1">
      <c r="A105" s="116" t="s">
        <v>54</v>
      </c>
      <c r="B105" s="108"/>
      <c r="C105" s="107"/>
      <c r="D105" s="107">
        <f t="shared" si="6"/>
      </c>
      <c r="E105" s="18"/>
      <c r="F105" s="109">
        <f t="shared" si="8"/>
      </c>
      <c r="G105" s="123"/>
      <c r="H105" s="107"/>
      <c r="I105" s="107">
        <f t="shared" si="7"/>
      </c>
      <c r="J105" s="107"/>
      <c r="K105" s="109">
        <f t="shared" si="5"/>
      </c>
    </row>
    <row r="106" spans="1:11" ht="14.25" hidden="1">
      <c r="A106" s="116" t="s">
        <v>55</v>
      </c>
      <c r="B106" s="108"/>
      <c r="C106" s="107"/>
      <c r="D106" s="107">
        <f t="shared" si="6"/>
      </c>
      <c r="E106" s="18"/>
      <c r="F106" s="109">
        <f t="shared" si="8"/>
      </c>
      <c r="G106" s="123"/>
      <c r="H106" s="107"/>
      <c r="I106" s="107">
        <f t="shared" si="7"/>
      </c>
      <c r="J106" s="107"/>
      <c r="K106" s="109">
        <f t="shared" si="5"/>
      </c>
    </row>
    <row r="107" spans="1:11" s="54" customFormat="1" ht="15">
      <c r="A107" s="200" t="s">
        <v>92</v>
      </c>
      <c r="B107" s="201">
        <v>0.7</v>
      </c>
      <c r="C107" s="202">
        <v>0.4</v>
      </c>
      <c r="D107" s="202">
        <f t="shared" si="6"/>
        <v>57.1</v>
      </c>
      <c r="E107" s="20">
        <v>0.2</v>
      </c>
      <c r="F107" s="203">
        <f t="shared" si="8"/>
        <v>0.2</v>
      </c>
      <c r="G107" s="205">
        <v>1.3</v>
      </c>
      <c r="H107" s="202">
        <v>1</v>
      </c>
      <c r="I107" s="202">
        <f t="shared" si="7"/>
        <v>76.9</v>
      </c>
      <c r="J107" s="202">
        <v>0.9</v>
      </c>
      <c r="K107" s="203">
        <f t="shared" si="5"/>
        <v>0.1</v>
      </c>
    </row>
    <row r="108" spans="1:11" ht="14.25" hidden="1">
      <c r="A108" s="196" t="s">
        <v>93</v>
      </c>
      <c r="B108" s="197"/>
      <c r="C108" s="198"/>
      <c r="D108" s="198">
        <f t="shared" si="6"/>
      </c>
      <c r="E108" s="198"/>
      <c r="F108" s="199">
        <f t="shared" si="8"/>
      </c>
      <c r="G108" s="204"/>
      <c r="H108" s="198"/>
      <c r="I108" s="198">
        <f t="shared" si="7"/>
      </c>
      <c r="J108" s="198"/>
      <c r="K108" s="199">
        <f t="shared" si="5"/>
      </c>
    </row>
    <row r="109" ht="14.25" hidden="1"/>
    <row r="110" ht="14.25" hidden="1">
      <c r="E110" s="13"/>
    </row>
    <row r="111" ht="14.25" hidden="1"/>
    <row r="112" ht="14.25" hidden="1">
      <c r="J112" s="3" t="s">
        <v>123</v>
      </c>
    </row>
  </sheetData>
  <sheetProtection/>
  <mergeCells count="7">
    <mergeCell ref="A1:K1"/>
    <mergeCell ref="A2:K2"/>
    <mergeCell ref="A9:A10"/>
    <mergeCell ref="B9:B10"/>
    <mergeCell ref="C9:F9"/>
    <mergeCell ref="G9:G10"/>
    <mergeCell ref="H9:K9"/>
  </mergeCells>
  <printOptions horizontalCentered="1"/>
  <pageMargins left="0.5905511811023623" right="0" top="0" bottom="0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1096"/>
  <sheetViews>
    <sheetView zoomScalePageLayoutView="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H40" sqref="H40"/>
    </sheetView>
  </sheetViews>
  <sheetFormatPr defaultColWidth="9.00390625" defaultRowHeight="12.75"/>
  <cols>
    <col min="1" max="1" width="31.75390625" style="6" customWidth="1"/>
    <col min="2" max="2" width="13.375" style="6" customWidth="1"/>
    <col min="3" max="3" width="10.125" style="6" customWidth="1"/>
    <col min="4" max="4" width="11.00390625" style="6" customWidth="1"/>
    <col min="5" max="5" width="9.625" style="6" customWidth="1"/>
    <col min="6" max="6" width="10.625" style="6" customWidth="1"/>
    <col min="7" max="16384" width="9.125" style="6" customWidth="1"/>
  </cols>
  <sheetData>
    <row r="1" spans="1:6" s="7" customFormat="1" ht="33.75" customHeight="1">
      <c r="A1" s="159" t="s">
        <v>139</v>
      </c>
      <c r="B1" s="159"/>
      <c r="C1" s="159"/>
      <c r="D1" s="159"/>
      <c r="E1" s="159"/>
      <c r="F1" s="159"/>
    </row>
    <row r="2" spans="1:6" s="7" customFormat="1" ht="16.5" customHeight="1">
      <c r="A2" s="147" t="str">
        <f>подкормка!A2</f>
        <v>по состоянию на 28 апреля 2017 г.</v>
      </c>
      <c r="B2" s="147"/>
      <c r="C2" s="147"/>
      <c r="D2" s="147"/>
      <c r="E2" s="147"/>
      <c r="F2" s="147"/>
    </row>
    <row r="3" s="7" customFormat="1" ht="15" hidden="1">
      <c r="A3" s="10"/>
    </row>
    <row r="4" s="7" customFormat="1" ht="1.5" customHeight="1">
      <c r="A4" s="10"/>
    </row>
    <row r="5" ht="10.5" customHeight="1" hidden="1">
      <c r="A5" s="5"/>
    </row>
    <row r="6" spans="1:6" ht="25.5" customHeight="1">
      <c r="A6" s="148" t="s">
        <v>94</v>
      </c>
      <c r="B6" s="148" t="s">
        <v>145</v>
      </c>
      <c r="C6" s="160" t="s">
        <v>103</v>
      </c>
      <c r="D6" s="161"/>
      <c r="E6" s="161"/>
      <c r="F6" s="162"/>
    </row>
    <row r="7" spans="1:6" ht="6.75" customHeight="1">
      <c r="A7" s="149"/>
      <c r="B7" s="149"/>
      <c r="C7" s="148" t="s">
        <v>110</v>
      </c>
      <c r="D7" s="148" t="s">
        <v>108</v>
      </c>
      <c r="E7" s="148" t="s">
        <v>98</v>
      </c>
      <c r="F7" s="148" t="s">
        <v>111</v>
      </c>
    </row>
    <row r="8" spans="1:6" ht="30.75" customHeight="1">
      <c r="A8" s="150"/>
      <c r="B8" s="150"/>
      <c r="C8" s="150"/>
      <c r="D8" s="150"/>
      <c r="E8" s="150"/>
      <c r="F8" s="150"/>
    </row>
    <row r="9" spans="1:6" s="7" customFormat="1" ht="15">
      <c r="A9" s="119" t="s">
        <v>0</v>
      </c>
      <c r="B9" s="101">
        <v>3063.1</v>
      </c>
      <c r="C9" s="100">
        <f>C10+C29+C40+C49+C57+C72+C79+C96</f>
        <v>1048.7</v>
      </c>
      <c r="D9" s="100">
        <f>IF(C9&gt;0,C9/B9*100,"")</f>
        <v>34.2</v>
      </c>
      <c r="E9" s="100">
        <v>1176.6</v>
      </c>
      <c r="F9" s="102">
        <f>IF(C9&gt;0,C9-E9,"")</f>
        <v>-127.9</v>
      </c>
    </row>
    <row r="10" spans="1:6" s="7" customFormat="1" ht="15">
      <c r="A10" s="11" t="s">
        <v>1</v>
      </c>
      <c r="B10" s="104">
        <v>969.5</v>
      </c>
      <c r="C10" s="103">
        <f>SUM(C11:C27)</f>
        <v>164.5</v>
      </c>
      <c r="D10" s="105">
        <f aca="true" t="shared" si="0" ref="D10:D73">IF(C10&gt;0,C10/B10*100,"")</f>
        <v>16.97</v>
      </c>
      <c r="E10" s="103">
        <v>153.2</v>
      </c>
      <c r="F10" s="106">
        <f aca="true" t="shared" si="1" ref="F10:F73">IF(C10&gt;0,C10-E10,"")</f>
        <v>11.3</v>
      </c>
    </row>
    <row r="11" spans="1:6" ht="14.25">
      <c r="A11" s="12" t="s">
        <v>2</v>
      </c>
      <c r="B11" s="26">
        <v>153</v>
      </c>
      <c r="C11" s="28">
        <v>35.5</v>
      </c>
      <c r="D11" s="28">
        <f t="shared" si="0"/>
        <v>23.2</v>
      </c>
      <c r="E11" s="28">
        <v>57.2</v>
      </c>
      <c r="F11" s="111">
        <f t="shared" si="1"/>
        <v>-21.7</v>
      </c>
    </row>
    <row r="12" spans="1:9" ht="14.25">
      <c r="A12" s="12" t="s">
        <v>3</v>
      </c>
      <c r="B12" s="108">
        <v>77.2</v>
      </c>
      <c r="C12" s="107">
        <v>5.7</v>
      </c>
      <c r="D12" s="28">
        <f t="shared" si="0"/>
        <v>7.4</v>
      </c>
      <c r="E12" s="28">
        <v>3.8</v>
      </c>
      <c r="F12" s="111">
        <f t="shared" si="1"/>
        <v>1.9</v>
      </c>
      <c r="I12" s="29"/>
    </row>
    <row r="13" spans="1:6" ht="15" hidden="1">
      <c r="A13" s="12" t="s">
        <v>4</v>
      </c>
      <c r="B13" s="108">
        <v>1</v>
      </c>
      <c r="C13" s="107"/>
      <c r="D13" s="103">
        <f t="shared" si="0"/>
      </c>
      <c r="E13" s="107"/>
      <c r="F13" s="106">
        <f t="shared" si="1"/>
      </c>
    </row>
    <row r="14" spans="1:6" ht="14.25">
      <c r="A14" s="12" t="s">
        <v>5</v>
      </c>
      <c r="B14" s="108">
        <v>252.6</v>
      </c>
      <c r="C14" s="107">
        <v>16.3</v>
      </c>
      <c r="D14" s="28">
        <f t="shared" si="0"/>
        <v>6.5</v>
      </c>
      <c r="E14" s="28">
        <v>36.2</v>
      </c>
      <c r="F14" s="111">
        <f t="shared" si="1"/>
        <v>-19.9</v>
      </c>
    </row>
    <row r="15" spans="1:6" ht="15" hidden="1">
      <c r="A15" s="12" t="s">
        <v>6</v>
      </c>
      <c r="B15" s="108"/>
      <c r="C15" s="107"/>
      <c r="D15" s="103">
        <f t="shared" si="0"/>
      </c>
      <c r="E15" s="107"/>
      <c r="F15" s="106">
        <f t="shared" si="1"/>
      </c>
    </row>
    <row r="16" spans="1:6" ht="15" hidden="1">
      <c r="A16" s="12" t="s">
        <v>7</v>
      </c>
      <c r="B16" s="108">
        <v>1.5</v>
      </c>
      <c r="C16" s="107"/>
      <c r="D16" s="103">
        <f t="shared" si="0"/>
      </c>
      <c r="E16" s="107"/>
      <c r="F16" s="106">
        <f t="shared" si="1"/>
      </c>
    </row>
    <row r="17" spans="1:6" ht="15" hidden="1">
      <c r="A17" s="12" t="s">
        <v>8</v>
      </c>
      <c r="B17" s="108"/>
      <c r="C17" s="107"/>
      <c r="D17" s="103">
        <f t="shared" si="0"/>
      </c>
      <c r="E17" s="107"/>
      <c r="F17" s="106">
        <f t="shared" si="1"/>
      </c>
    </row>
    <row r="18" spans="1:6" ht="14.25">
      <c r="A18" s="12" t="s">
        <v>9</v>
      </c>
      <c r="B18" s="108">
        <v>160</v>
      </c>
      <c r="C18" s="107">
        <v>71.5</v>
      </c>
      <c r="D18" s="28">
        <f t="shared" si="0"/>
        <v>44.7</v>
      </c>
      <c r="E18" s="28">
        <v>42</v>
      </c>
      <c r="F18" s="111">
        <f t="shared" si="1"/>
        <v>29.5</v>
      </c>
    </row>
    <row r="19" spans="1:6" ht="14.25">
      <c r="A19" s="12" t="s">
        <v>10</v>
      </c>
      <c r="B19" s="108">
        <v>100</v>
      </c>
      <c r="C19" s="107">
        <v>20.3</v>
      </c>
      <c r="D19" s="28">
        <f t="shared" si="0"/>
        <v>20.3</v>
      </c>
      <c r="E19" s="28">
        <v>6.1</v>
      </c>
      <c r="F19" s="111">
        <f t="shared" si="1"/>
        <v>14.2</v>
      </c>
    </row>
    <row r="20" spans="1:6" ht="15" hidden="1">
      <c r="A20" s="12" t="s">
        <v>61</v>
      </c>
      <c r="B20" s="108">
        <v>3.1</v>
      </c>
      <c r="C20" s="107"/>
      <c r="D20" s="103">
        <f t="shared" si="0"/>
      </c>
      <c r="E20" s="107"/>
      <c r="F20" s="106">
        <f t="shared" si="1"/>
      </c>
    </row>
    <row r="21" spans="1:6" ht="14.25" hidden="1">
      <c r="A21" s="12" t="s">
        <v>11</v>
      </c>
      <c r="B21" s="108">
        <v>57.7</v>
      </c>
      <c r="C21" s="107"/>
      <c r="D21" s="28">
        <f t="shared" si="0"/>
      </c>
      <c r="E21" s="28">
        <v>0.04</v>
      </c>
      <c r="F21" s="111">
        <f t="shared" si="1"/>
      </c>
    </row>
    <row r="22" spans="1:6" ht="15" hidden="1">
      <c r="A22" s="12" t="s">
        <v>12</v>
      </c>
      <c r="B22" s="108">
        <v>25</v>
      </c>
      <c r="C22" s="107"/>
      <c r="D22" s="103">
        <f t="shared" si="0"/>
      </c>
      <c r="E22" s="107"/>
      <c r="F22" s="106">
        <f t="shared" si="1"/>
      </c>
    </row>
    <row r="23" spans="1:6" ht="15" hidden="1">
      <c r="A23" s="12" t="s">
        <v>13</v>
      </c>
      <c r="B23" s="108">
        <v>0.5</v>
      </c>
      <c r="C23" s="107"/>
      <c r="D23" s="103">
        <f t="shared" si="0"/>
      </c>
      <c r="E23" s="107"/>
      <c r="F23" s="106">
        <f t="shared" si="1"/>
      </c>
    </row>
    <row r="24" spans="1:6" ht="14.25">
      <c r="A24" s="12" t="s">
        <v>14</v>
      </c>
      <c r="B24" s="26">
        <v>123.87</v>
      </c>
      <c r="C24" s="28">
        <v>15.2</v>
      </c>
      <c r="D24" s="28">
        <f t="shared" si="0"/>
        <v>12.3</v>
      </c>
      <c r="E24" s="28">
        <v>7.8</v>
      </c>
      <c r="F24" s="111">
        <f t="shared" si="1"/>
        <v>7.4</v>
      </c>
    </row>
    <row r="25" spans="1:6" ht="15" hidden="1">
      <c r="A25" s="12" t="s">
        <v>15</v>
      </c>
      <c r="B25" s="108"/>
      <c r="C25" s="107"/>
      <c r="D25" s="103">
        <f t="shared" si="0"/>
      </c>
      <c r="E25" s="107"/>
      <c r="F25" s="106">
        <f t="shared" si="1"/>
      </c>
    </row>
    <row r="26" spans="1:6" ht="15" hidden="1">
      <c r="A26" s="12" t="s">
        <v>16</v>
      </c>
      <c r="B26" s="108">
        <v>14</v>
      </c>
      <c r="C26" s="107"/>
      <c r="D26" s="103">
        <f t="shared" si="0"/>
      </c>
      <c r="E26" s="107">
        <v>0.1</v>
      </c>
      <c r="F26" s="106">
        <f t="shared" si="1"/>
      </c>
    </row>
    <row r="27" spans="1:6" ht="15" hidden="1">
      <c r="A27" s="12" t="s">
        <v>17</v>
      </c>
      <c r="B27" s="108"/>
      <c r="C27" s="107">
        <v>0</v>
      </c>
      <c r="D27" s="103">
        <f t="shared" si="0"/>
      </c>
      <c r="E27" s="107"/>
      <c r="F27" s="106">
        <f t="shared" si="1"/>
      </c>
    </row>
    <row r="28" spans="1:6" s="7" customFormat="1" ht="15" hidden="1">
      <c r="A28" s="12"/>
      <c r="B28" s="108"/>
      <c r="C28" s="107"/>
      <c r="D28" s="103">
        <f t="shared" si="0"/>
      </c>
      <c r="E28" s="107"/>
      <c r="F28" s="106"/>
    </row>
    <row r="29" spans="1:6" ht="15">
      <c r="A29" s="11" t="s">
        <v>18</v>
      </c>
      <c r="B29" s="104">
        <v>10.7</v>
      </c>
      <c r="C29" s="103">
        <f>SUM(C30:C39)-C33</f>
        <v>0.6</v>
      </c>
      <c r="D29" s="103">
        <f t="shared" si="0"/>
        <v>5.6</v>
      </c>
      <c r="E29" s="103">
        <v>5</v>
      </c>
      <c r="F29" s="106">
        <f t="shared" si="1"/>
        <v>-4.4</v>
      </c>
    </row>
    <row r="30" spans="1:6" ht="15" hidden="1">
      <c r="A30" s="12" t="s">
        <v>62</v>
      </c>
      <c r="B30" s="108"/>
      <c r="C30" s="107">
        <v>0</v>
      </c>
      <c r="D30" s="103">
        <f t="shared" si="0"/>
      </c>
      <c r="E30" s="107"/>
      <c r="F30" s="106">
        <f t="shared" si="1"/>
      </c>
    </row>
    <row r="31" spans="1:6" ht="15" hidden="1">
      <c r="A31" s="12" t="s">
        <v>19</v>
      </c>
      <c r="B31" s="108"/>
      <c r="C31" s="107">
        <v>0</v>
      </c>
      <c r="D31" s="103">
        <f t="shared" si="0"/>
      </c>
      <c r="E31" s="107"/>
      <c r="F31" s="106">
        <f t="shared" si="1"/>
      </c>
    </row>
    <row r="32" spans="1:6" ht="15" hidden="1">
      <c r="A32" s="12" t="s">
        <v>20</v>
      </c>
      <c r="B32" s="108"/>
      <c r="C32" s="107">
        <v>0</v>
      </c>
      <c r="D32" s="103">
        <f t="shared" si="0"/>
      </c>
      <c r="E32" s="107"/>
      <c r="F32" s="106">
        <f t="shared" si="1"/>
      </c>
    </row>
    <row r="33" spans="1:6" ht="15" hidden="1">
      <c r="A33" s="12" t="s">
        <v>63</v>
      </c>
      <c r="B33" s="108"/>
      <c r="C33" s="107">
        <v>0</v>
      </c>
      <c r="D33" s="103">
        <f t="shared" si="0"/>
      </c>
      <c r="E33" s="107"/>
      <c r="F33" s="106">
        <f t="shared" si="1"/>
      </c>
    </row>
    <row r="34" spans="1:6" ht="15" hidden="1">
      <c r="A34" s="12" t="s">
        <v>21</v>
      </c>
      <c r="B34" s="108"/>
      <c r="C34" s="107">
        <v>0</v>
      </c>
      <c r="D34" s="103">
        <f t="shared" si="0"/>
      </c>
      <c r="E34" s="107"/>
      <c r="F34" s="106">
        <f t="shared" si="1"/>
      </c>
    </row>
    <row r="35" spans="1:6" ht="14.25">
      <c r="A35" s="12" t="s">
        <v>64</v>
      </c>
      <c r="B35" s="108">
        <v>10.7</v>
      </c>
      <c r="C35" s="107">
        <v>0.6</v>
      </c>
      <c r="D35" s="28">
        <f t="shared" si="0"/>
        <v>5.6</v>
      </c>
      <c r="E35" s="28">
        <v>5</v>
      </c>
      <c r="F35" s="111">
        <f t="shared" si="1"/>
        <v>-4.4</v>
      </c>
    </row>
    <row r="36" spans="1:6" ht="15" hidden="1">
      <c r="A36" s="12" t="s">
        <v>22</v>
      </c>
      <c r="B36" s="108"/>
      <c r="C36" s="107">
        <v>0</v>
      </c>
      <c r="D36" s="103">
        <f t="shared" si="0"/>
      </c>
      <c r="E36" s="107"/>
      <c r="F36" s="106">
        <f t="shared" si="1"/>
      </c>
    </row>
    <row r="37" spans="1:6" ht="15" hidden="1">
      <c r="A37" s="12" t="s">
        <v>23</v>
      </c>
      <c r="B37" s="108"/>
      <c r="C37" s="107">
        <v>0</v>
      </c>
      <c r="D37" s="103">
        <f t="shared" si="0"/>
      </c>
      <c r="E37" s="107"/>
      <c r="F37" s="106">
        <f t="shared" si="1"/>
      </c>
    </row>
    <row r="38" spans="1:6" ht="15" hidden="1">
      <c r="A38" s="12" t="s">
        <v>24</v>
      </c>
      <c r="B38" s="108"/>
      <c r="C38" s="107">
        <v>0</v>
      </c>
      <c r="D38" s="103">
        <f t="shared" si="0"/>
      </c>
      <c r="E38" s="107"/>
      <c r="F38" s="106">
        <f t="shared" si="1"/>
      </c>
    </row>
    <row r="39" spans="1:6" s="7" customFormat="1" ht="15" hidden="1">
      <c r="A39" s="12" t="s">
        <v>25</v>
      </c>
      <c r="B39" s="108"/>
      <c r="C39" s="107">
        <v>0</v>
      </c>
      <c r="D39" s="103">
        <f t="shared" si="0"/>
      </c>
      <c r="E39" s="107"/>
      <c r="F39" s="106">
        <f t="shared" si="1"/>
      </c>
    </row>
    <row r="40" spans="1:6" ht="15">
      <c r="A40" s="11" t="s">
        <v>65</v>
      </c>
      <c r="B40" s="104">
        <v>993.8</v>
      </c>
      <c r="C40" s="103">
        <f>SUM(C41:C47)</f>
        <v>616.9</v>
      </c>
      <c r="D40" s="103">
        <f t="shared" si="0"/>
        <v>62.1</v>
      </c>
      <c r="E40" s="103">
        <f>SUM(E41:E48)</f>
        <v>771</v>
      </c>
      <c r="F40" s="106">
        <f t="shared" si="1"/>
        <v>-154.1</v>
      </c>
    </row>
    <row r="41" spans="1:6" ht="14.25">
      <c r="A41" s="12" t="s">
        <v>66</v>
      </c>
      <c r="B41" s="108">
        <v>38</v>
      </c>
      <c r="C41" s="107">
        <v>16.5</v>
      </c>
      <c r="D41" s="107">
        <f t="shared" si="0"/>
        <v>43.4</v>
      </c>
      <c r="E41" s="107">
        <v>26.9</v>
      </c>
      <c r="F41" s="109">
        <f t="shared" si="1"/>
        <v>-10.4</v>
      </c>
    </row>
    <row r="42" spans="1:6" ht="14.25" hidden="1">
      <c r="A42" s="12" t="s">
        <v>69</v>
      </c>
      <c r="B42" s="108"/>
      <c r="C42" s="107"/>
      <c r="D42" s="107">
        <f t="shared" si="0"/>
      </c>
      <c r="E42" s="107"/>
      <c r="F42" s="109">
        <f t="shared" si="1"/>
      </c>
    </row>
    <row r="43" spans="1:6" ht="14.25">
      <c r="A43" s="12" t="s">
        <v>99</v>
      </c>
      <c r="B43" s="108">
        <v>0.8</v>
      </c>
      <c r="C43" s="107">
        <v>1.1</v>
      </c>
      <c r="D43" s="107">
        <f t="shared" si="0"/>
        <v>137.5</v>
      </c>
      <c r="E43" s="107"/>
      <c r="F43" s="109"/>
    </row>
    <row r="44" spans="1:6" ht="14.25">
      <c r="A44" s="12" t="s">
        <v>26</v>
      </c>
      <c r="B44" s="112">
        <v>645</v>
      </c>
      <c r="C44" s="107">
        <v>540</v>
      </c>
      <c r="D44" s="107">
        <f t="shared" si="0"/>
        <v>83.7</v>
      </c>
      <c r="E44" s="107">
        <v>624.1</v>
      </c>
      <c r="F44" s="109">
        <f t="shared" si="1"/>
        <v>-84.1</v>
      </c>
    </row>
    <row r="45" spans="1:6" ht="14.25" hidden="1">
      <c r="A45" s="12" t="s">
        <v>28</v>
      </c>
      <c r="B45" s="108"/>
      <c r="C45" s="107"/>
      <c r="D45" s="107">
        <f t="shared" si="0"/>
      </c>
      <c r="E45" s="107"/>
      <c r="F45" s="109">
        <f t="shared" si="1"/>
      </c>
    </row>
    <row r="46" spans="1:6" s="7" customFormat="1" ht="15">
      <c r="A46" s="12" t="s">
        <v>29</v>
      </c>
      <c r="B46" s="108">
        <v>70</v>
      </c>
      <c r="C46" s="107">
        <v>0.6</v>
      </c>
      <c r="D46" s="107">
        <f t="shared" si="0"/>
        <v>0.9</v>
      </c>
      <c r="E46" s="107">
        <v>9.2</v>
      </c>
      <c r="F46" s="109">
        <f t="shared" si="1"/>
        <v>-8.6</v>
      </c>
    </row>
    <row r="47" spans="1:6" ht="14.25">
      <c r="A47" s="12" t="s">
        <v>30</v>
      </c>
      <c r="B47" s="108">
        <v>240</v>
      </c>
      <c r="C47" s="107">
        <v>58.7</v>
      </c>
      <c r="D47" s="107">
        <f t="shared" si="0"/>
        <v>24.5</v>
      </c>
      <c r="E47" s="107">
        <v>110.8</v>
      </c>
      <c r="F47" s="109">
        <f t="shared" si="1"/>
        <v>-52.1</v>
      </c>
    </row>
    <row r="48" spans="1:21" ht="14.25" hidden="1">
      <c r="A48" s="12" t="s">
        <v>100</v>
      </c>
      <c r="B48" s="108"/>
      <c r="C48" s="107"/>
      <c r="D48" s="107">
        <f t="shared" si="0"/>
      </c>
      <c r="E48" s="107"/>
      <c r="F48" s="109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</row>
    <row r="49" spans="1:21" s="98" customFormat="1" ht="15">
      <c r="A49" s="11" t="s">
        <v>128</v>
      </c>
      <c r="B49" s="25">
        <v>521.6</v>
      </c>
      <c r="C49" s="27">
        <f>SUM(C50:C56)</f>
        <v>264.7</v>
      </c>
      <c r="D49" s="27">
        <f t="shared" si="0"/>
        <v>50.7</v>
      </c>
      <c r="E49" s="27">
        <v>243</v>
      </c>
      <c r="F49" s="113">
        <f t="shared" si="1"/>
        <v>21.7</v>
      </c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</row>
    <row r="50" spans="1:21" ht="14.25">
      <c r="A50" s="12" t="s">
        <v>67</v>
      </c>
      <c r="B50" s="108">
        <v>20</v>
      </c>
      <c r="C50" s="107">
        <v>3.4</v>
      </c>
      <c r="D50" s="107">
        <f t="shared" si="0"/>
        <v>17</v>
      </c>
      <c r="E50" s="107">
        <v>0.6</v>
      </c>
      <c r="F50" s="109">
        <f t="shared" si="1"/>
        <v>2.8</v>
      </c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</row>
    <row r="51" spans="1:21" ht="14.25">
      <c r="A51" s="12" t="s">
        <v>68</v>
      </c>
      <c r="B51" s="108">
        <v>24</v>
      </c>
      <c r="C51" s="107">
        <v>1.5</v>
      </c>
      <c r="D51" s="107">
        <f t="shared" si="0"/>
        <v>6.3</v>
      </c>
      <c r="E51" s="107">
        <v>7.9</v>
      </c>
      <c r="F51" s="109">
        <f t="shared" si="1"/>
        <v>-6.4</v>
      </c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</row>
    <row r="52" spans="1:21" ht="14.25">
      <c r="A52" s="12" t="s">
        <v>57</v>
      </c>
      <c r="B52" s="108">
        <v>129.2</v>
      </c>
      <c r="C52" s="107">
        <v>60.3</v>
      </c>
      <c r="D52" s="107">
        <f t="shared" si="0"/>
        <v>46.7</v>
      </c>
      <c r="E52" s="107">
        <v>35.2</v>
      </c>
      <c r="F52" s="109">
        <f t="shared" si="1"/>
        <v>25.1</v>
      </c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</row>
    <row r="53" spans="1:6" ht="14.25">
      <c r="A53" s="12" t="s">
        <v>58</v>
      </c>
      <c r="B53" s="108">
        <v>50.3</v>
      </c>
      <c r="C53" s="107">
        <v>19.8</v>
      </c>
      <c r="D53" s="107">
        <f t="shared" si="0"/>
        <v>39.4</v>
      </c>
      <c r="E53" s="107">
        <v>25.8</v>
      </c>
      <c r="F53" s="109">
        <f t="shared" si="1"/>
        <v>-6</v>
      </c>
    </row>
    <row r="54" spans="1:6" s="7" customFormat="1" ht="15">
      <c r="A54" s="12" t="s">
        <v>70</v>
      </c>
      <c r="B54" s="108">
        <v>90</v>
      </c>
      <c r="C54" s="107">
        <v>0.7</v>
      </c>
      <c r="D54" s="107">
        <f t="shared" si="0"/>
        <v>0.8</v>
      </c>
      <c r="E54" s="107">
        <v>6.3</v>
      </c>
      <c r="F54" s="109">
        <f t="shared" si="1"/>
        <v>-5.6</v>
      </c>
    </row>
    <row r="55" spans="1:6" ht="14.25">
      <c r="A55" s="12" t="s">
        <v>71</v>
      </c>
      <c r="B55" s="108">
        <v>8</v>
      </c>
      <c r="C55" s="107">
        <v>3.7</v>
      </c>
      <c r="D55" s="107">
        <f t="shared" si="0"/>
        <v>46.3</v>
      </c>
      <c r="E55" s="107">
        <v>6.1</v>
      </c>
      <c r="F55" s="109">
        <f t="shared" si="1"/>
        <v>-2.4</v>
      </c>
    </row>
    <row r="56" spans="1:6" ht="14.25">
      <c r="A56" s="120" t="s">
        <v>27</v>
      </c>
      <c r="B56" s="108">
        <v>200.1</v>
      </c>
      <c r="C56" s="107">
        <v>175.3</v>
      </c>
      <c r="D56" s="107">
        <f t="shared" si="0"/>
        <v>87.6</v>
      </c>
      <c r="E56" s="107">
        <v>161.1</v>
      </c>
      <c r="F56" s="109">
        <f t="shared" si="1"/>
        <v>14.2</v>
      </c>
    </row>
    <row r="57" spans="1:6" ht="15" hidden="1">
      <c r="A57" s="11" t="s">
        <v>31</v>
      </c>
      <c r="B57" s="132">
        <v>486.2</v>
      </c>
      <c r="C57" s="27"/>
      <c r="D57" s="16">
        <f t="shared" si="0"/>
      </c>
      <c r="E57" s="27">
        <v>4.4</v>
      </c>
      <c r="F57" s="17">
        <f t="shared" si="1"/>
      </c>
    </row>
    <row r="58" spans="1:6" ht="14.25" hidden="1">
      <c r="A58" s="12" t="s">
        <v>72</v>
      </c>
      <c r="B58" s="133">
        <v>29</v>
      </c>
      <c r="C58" s="28"/>
      <c r="D58" s="18">
        <f t="shared" si="0"/>
      </c>
      <c r="E58" s="28"/>
      <c r="F58" s="19">
        <f t="shared" si="1"/>
      </c>
    </row>
    <row r="59" spans="1:6" ht="14.25" hidden="1">
      <c r="A59" s="12" t="s">
        <v>73</v>
      </c>
      <c r="B59" s="133"/>
      <c r="C59" s="28"/>
      <c r="D59" s="18">
        <f t="shared" si="0"/>
      </c>
      <c r="E59" s="28"/>
      <c r="F59" s="19">
        <f t="shared" si="1"/>
      </c>
    </row>
    <row r="60" spans="1:6" ht="14.25" hidden="1">
      <c r="A60" s="12" t="s">
        <v>74</v>
      </c>
      <c r="B60" s="133">
        <v>22</v>
      </c>
      <c r="C60" s="28"/>
      <c r="D60" s="18">
        <f t="shared" si="0"/>
      </c>
      <c r="E60" s="28">
        <v>0.6</v>
      </c>
      <c r="F60" s="19">
        <f t="shared" si="1"/>
      </c>
    </row>
    <row r="61" spans="1:6" ht="14.25" hidden="1">
      <c r="A61" s="12" t="s">
        <v>75</v>
      </c>
      <c r="B61" s="133">
        <v>105</v>
      </c>
      <c r="C61" s="28"/>
      <c r="D61" s="18">
        <f t="shared" si="0"/>
      </c>
      <c r="E61" s="28">
        <v>1</v>
      </c>
      <c r="F61" s="19">
        <f t="shared" si="1"/>
      </c>
    </row>
    <row r="62" spans="1:6" ht="14.25" hidden="1">
      <c r="A62" s="12" t="s">
        <v>59</v>
      </c>
      <c r="B62" s="133"/>
      <c r="C62" s="28"/>
      <c r="D62" s="18">
        <f t="shared" si="0"/>
      </c>
      <c r="E62" s="28"/>
      <c r="F62" s="19">
        <f t="shared" si="1"/>
      </c>
    </row>
    <row r="63" spans="1:6" ht="14.25" hidden="1">
      <c r="A63" s="12" t="s">
        <v>60</v>
      </c>
      <c r="B63" s="133">
        <v>2.2</v>
      </c>
      <c r="C63" s="28"/>
      <c r="D63" s="18">
        <f t="shared" si="0"/>
      </c>
      <c r="E63" s="28"/>
      <c r="F63" s="19">
        <f t="shared" si="1"/>
      </c>
    </row>
    <row r="64" spans="1:6" ht="14.25" hidden="1">
      <c r="A64" s="12" t="s">
        <v>95</v>
      </c>
      <c r="B64" s="133">
        <v>0.7</v>
      </c>
      <c r="C64" s="28"/>
      <c r="D64" s="18">
        <f t="shared" si="0"/>
      </c>
      <c r="E64" s="28"/>
      <c r="F64" s="19">
        <f t="shared" si="1"/>
      </c>
    </row>
    <row r="65" spans="1:6" ht="14.25" hidden="1">
      <c r="A65" s="12" t="s">
        <v>32</v>
      </c>
      <c r="B65" s="133">
        <v>0.3</v>
      </c>
      <c r="C65" s="28"/>
      <c r="D65" s="18">
        <f t="shared" si="0"/>
      </c>
      <c r="E65" s="28"/>
      <c r="F65" s="19">
        <f t="shared" si="1"/>
      </c>
    </row>
    <row r="66" spans="1:6" ht="14.25" hidden="1">
      <c r="A66" s="12" t="s">
        <v>76</v>
      </c>
      <c r="B66" s="133">
        <v>12.6</v>
      </c>
      <c r="C66" s="28"/>
      <c r="D66" s="18">
        <f t="shared" si="0"/>
      </c>
      <c r="E66" s="28"/>
      <c r="F66" s="19">
        <f t="shared" si="1"/>
      </c>
    </row>
    <row r="67" spans="1:6" ht="14.25" hidden="1">
      <c r="A67" s="12" t="s">
        <v>33</v>
      </c>
      <c r="B67" s="133">
        <v>150</v>
      </c>
      <c r="C67" s="28"/>
      <c r="D67" s="18">
        <f t="shared" si="0"/>
      </c>
      <c r="E67" s="28"/>
      <c r="F67" s="19">
        <f t="shared" si="1"/>
      </c>
    </row>
    <row r="68" spans="1:6" ht="14.25" hidden="1">
      <c r="A68" s="12" t="s">
        <v>34</v>
      </c>
      <c r="B68" s="133">
        <v>38.6</v>
      </c>
      <c r="C68" s="28"/>
      <c r="D68" s="18">
        <f t="shared" si="0"/>
      </c>
      <c r="E68" s="28">
        <v>0.4</v>
      </c>
      <c r="F68" s="19">
        <f t="shared" si="1"/>
      </c>
    </row>
    <row r="69" spans="1:6" ht="14.25" hidden="1">
      <c r="A69" s="12" t="s">
        <v>35</v>
      </c>
      <c r="B69" s="133">
        <v>38</v>
      </c>
      <c r="C69" s="28"/>
      <c r="D69" s="18">
        <f t="shared" si="0"/>
      </c>
      <c r="E69" s="28"/>
      <c r="F69" s="19">
        <f t="shared" si="1"/>
      </c>
    </row>
    <row r="70" spans="1:6" s="7" customFormat="1" ht="15" hidden="1">
      <c r="A70" s="12" t="s">
        <v>36</v>
      </c>
      <c r="B70" s="133">
        <v>77.3</v>
      </c>
      <c r="C70" s="28"/>
      <c r="D70" s="18">
        <f t="shared" si="0"/>
      </c>
      <c r="E70" s="28"/>
      <c r="F70" s="19">
        <f t="shared" si="1"/>
      </c>
    </row>
    <row r="71" spans="1:6" ht="14.25" hidden="1">
      <c r="A71" s="12" t="s">
        <v>37</v>
      </c>
      <c r="B71" s="133">
        <v>10.5</v>
      </c>
      <c r="C71" s="28"/>
      <c r="D71" s="18">
        <f t="shared" si="0"/>
      </c>
      <c r="E71" s="28"/>
      <c r="F71" s="19">
        <f t="shared" si="1"/>
      </c>
    </row>
    <row r="72" spans="1:6" ht="15" hidden="1">
      <c r="A72" s="11" t="s">
        <v>77</v>
      </c>
      <c r="B72" s="132">
        <v>4.6</v>
      </c>
      <c r="C72" s="27"/>
      <c r="D72" s="16">
        <f t="shared" si="0"/>
      </c>
      <c r="E72" s="27"/>
      <c r="F72" s="17">
        <f t="shared" si="1"/>
      </c>
    </row>
    <row r="73" spans="1:6" ht="14.25" hidden="1">
      <c r="A73" s="12" t="s">
        <v>78</v>
      </c>
      <c r="B73" s="133">
        <v>0.1</v>
      </c>
      <c r="C73" s="28"/>
      <c r="D73" s="18">
        <f t="shared" si="0"/>
      </c>
      <c r="E73" s="28"/>
      <c r="F73" s="19">
        <f t="shared" si="1"/>
      </c>
    </row>
    <row r="74" spans="1:6" ht="14.25" hidden="1">
      <c r="A74" s="12" t="s">
        <v>38</v>
      </c>
      <c r="B74" s="133"/>
      <c r="C74" s="28"/>
      <c r="D74" s="18">
        <f aca="true" t="shared" si="2" ref="D74:D106">IF(C74&gt;0,C74/B74*100,"")</f>
      </c>
      <c r="E74" s="28"/>
      <c r="F74" s="19">
        <f aca="true" t="shared" si="3" ref="F74:F104">IF(C74&gt;0,C74-E74,"")</f>
      </c>
    </row>
    <row r="75" spans="1:6" ht="14.25" hidden="1">
      <c r="A75" s="12" t="s">
        <v>39</v>
      </c>
      <c r="B75" s="133"/>
      <c r="C75" s="28"/>
      <c r="D75" s="18">
        <f t="shared" si="2"/>
      </c>
      <c r="E75" s="28"/>
      <c r="F75" s="19">
        <f t="shared" si="3"/>
      </c>
    </row>
    <row r="76" spans="1:6" s="7" customFormat="1" ht="15" hidden="1">
      <c r="A76" s="12" t="s">
        <v>79</v>
      </c>
      <c r="B76" s="133"/>
      <c r="C76" s="28"/>
      <c r="D76" s="18">
        <f t="shared" si="2"/>
      </c>
      <c r="E76" s="28"/>
      <c r="F76" s="19">
        <f t="shared" si="3"/>
      </c>
    </row>
    <row r="77" spans="1:6" s="7" customFormat="1" ht="15" hidden="1">
      <c r="A77" s="12" t="s">
        <v>80</v>
      </c>
      <c r="B77" s="132"/>
      <c r="C77" s="27"/>
      <c r="D77" s="18">
        <f t="shared" si="2"/>
      </c>
      <c r="E77" s="27"/>
      <c r="F77" s="17">
        <f t="shared" si="3"/>
      </c>
    </row>
    <row r="78" spans="1:6" ht="14.25" hidden="1">
      <c r="A78" s="12" t="s">
        <v>40</v>
      </c>
      <c r="B78" s="133">
        <v>4.5</v>
      </c>
      <c r="C78" s="28"/>
      <c r="D78" s="18">
        <f t="shared" si="2"/>
      </c>
      <c r="E78" s="28"/>
      <c r="F78" s="19">
        <f t="shared" si="3"/>
      </c>
    </row>
    <row r="79" spans="1:6" ht="15" hidden="1">
      <c r="A79" s="11" t="s">
        <v>81</v>
      </c>
      <c r="B79" s="132">
        <v>3.5</v>
      </c>
      <c r="C79" s="27"/>
      <c r="D79" s="18">
        <f t="shared" si="2"/>
      </c>
      <c r="E79" s="27"/>
      <c r="F79" s="17">
        <f t="shared" si="3"/>
      </c>
    </row>
    <row r="80" spans="1:6" ht="15" hidden="1">
      <c r="A80" s="12" t="s">
        <v>82</v>
      </c>
      <c r="B80" s="133"/>
      <c r="C80" s="28"/>
      <c r="D80" s="18">
        <f t="shared" si="2"/>
      </c>
      <c r="E80" s="28"/>
      <c r="F80" s="17">
        <f t="shared" si="3"/>
      </c>
    </row>
    <row r="81" spans="1:6" ht="15" hidden="1">
      <c r="A81" s="12" t="s">
        <v>83</v>
      </c>
      <c r="B81" s="133"/>
      <c r="C81" s="28"/>
      <c r="D81" s="18">
        <f t="shared" si="2"/>
      </c>
      <c r="E81" s="28"/>
      <c r="F81" s="17">
        <f t="shared" si="3"/>
      </c>
    </row>
    <row r="82" spans="1:6" ht="15" hidden="1">
      <c r="A82" s="12" t="s">
        <v>84</v>
      </c>
      <c r="B82" s="133"/>
      <c r="C82" s="28"/>
      <c r="D82" s="18">
        <f t="shared" si="2"/>
      </c>
      <c r="E82" s="28"/>
      <c r="F82" s="17">
        <f t="shared" si="3"/>
      </c>
    </row>
    <row r="83" spans="1:6" ht="15" hidden="1">
      <c r="A83" s="12" t="s">
        <v>85</v>
      </c>
      <c r="B83" s="133"/>
      <c r="C83" s="28"/>
      <c r="D83" s="18">
        <f t="shared" si="2"/>
      </c>
      <c r="E83" s="28"/>
      <c r="F83" s="17">
        <f t="shared" si="3"/>
      </c>
    </row>
    <row r="84" spans="1:6" ht="15" hidden="1">
      <c r="A84" s="12" t="s">
        <v>41</v>
      </c>
      <c r="B84" s="133">
        <v>1.5</v>
      </c>
      <c r="C84" s="28"/>
      <c r="D84" s="18">
        <f t="shared" si="2"/>
      </c>
      <c r="E84" s="28"/>
      <c r="F84" s="17">
        <f t="shared" si="3"/>
      </c>
    </row>
    <row r="85" spans="1:6" ht="15" hidden="1">
      <c r="A85" s="12" t="s">
        <v>42</v>
      </c>
      <c r="B85" s="133">
        <v>1.2</v>
      </c>
      <c r="C85" s="28"/>
      <c r="D85" s="18">
        <f t="shared" si="2"/>
      </c>
      <c r="E85" s="28"/>
      <c r="F85" s="17">
        <f t="shared" si="3"/>
      </c>
    </row>
    <row r="86" spans="1:6" ht="15" hidden="1">
      <c r="A86" s="12" t="s">
        <v>86</v>
      </c>
      <c r="B86" s="133"/>
      <c r="C86" s="28"/>
      <c r="D86" s="18">
        <f t="shared" si="2"/>
      </c>
      <c r="E86" s="28"/>
      <c r="F86" s="17">
        <f t="shared" si="3"/>
      </c>
    </row>
    <row r="87" spans="1:6" ht="15" hidden="1">
      <c r="A87" s="12" t="s">
        <v>87</v>
      </c>
      <c r="B87" s="133"/>
      <c r="C87" s="28"/>
      <c r="D87" s="18">
        <f t="shared" si="2"/>
      </c>
      <c r="E87" s="28"/>
      <c r="F87" s="17">
        <f t="shared" si="3"/>
      </c>
    </row>
    <row r="88" spans="1:6" ht="15" hidden="1">
      <c r="A88" s="12" t="s">
        <v>43</v>
      </c>
      <c r="B88" s="133"/>
      <c r="C88" s="28"/>
      <c r="D88" s="18">
        <f t="shared" si="2"/>
      </c>
      <c r="E88" s="28"/>
      <c r="F88" s="17">
        <f t="shared" si="3"/>
      </c>
    </row>
    <row r="89" spans="1:6" ht="15" hidden="1">
      <c r="A89" s="12" t="s">
        <v>88</v>
      </c>
      <c r="B89" s="133"/>
      <c r="C89" s="28"/>
      <c r="D89" s="18">
        <f t="shared" si="2"/>
      </c>
      <c r="E89" s="28"/>
      <c r="F89" s="17">
        <f t="shared" si="3"/>
      </c>
    </row>
    <row r="90" spans="1:6" ht="15" hidden="1">
      <c r="A90" s="12" t="s">
        <v>44</v>
      </c>
      <c r="B90" s="133"/>
      <c r="C90" s="28"/>
      <c r="D90" s="18">
        <f t="shared" si="2"/>
      </c>
      <c r="E90" s="28"/>
      <c r="F90" s="17">
        <f t="shared" si="3"/>
      </c>
    </row>
    <row r="91" spans="1:6" ht="15" hidden="1">
      <c r="A91" s="12" t="s">
        <v>45</v>
      </c>
      <c r="B91" s="133">
        <v>0.8</v>
      </c>
      <c r="C91" s="28"/>
      <c r="D91" s="18">
        <f t="shared" si="2"/>
      </c>
      <c r="E91" s="28"/>
      <c r="F91" s="17">
        <f t="shared" si="3"/>
      </c>
    </row>
    <row r="92" spans="1:6" ht="15" hidden="1">
      <c r="A92" s="12" t="s">
        <v>46</v>
      </c>
      <c r="B92" s="133"/>
      <c r="C92" s="28"/>
      <c r="D92" s="18">
        <f t="shared" si="2"/>
      </c>
      <c r="E92" s="28"/>
      <c r="F92" s="17">
        <f t="shared" si="3"/>
      </c>
    </row>
    <row r="93" spans="1:6" s="7" customFormat="1" ht="15" hidden="1">
      <c r="A93" s="12" t="s">
        <v>47</v>
      </c>
      <c r="B93" s="133"/>
      <c r="C93" s="28"/>
      <c r="D93" s="18">
        <f t="shared" si="2"/>
      </c>
      <c r="E93" s="28"/>
      <c r="F93" s="17">
        <f t="shared" si="3"/>
      </c>
    </row>
    <row r="94" spans="1:6" ht="15" hidden="1">
      <c r="A94" s="12" t="s">
        <v>117</v>
      </c>
      <c r="B94" s="133"/>
      <c r="C94" s="28"/>
      <c r="D94" s="18">
        <f t="shared" si="2"/>
      </c>
      <c r="E94" s="28"/>
      <c r="F94" s="17">
        <f t="shared" si="3"/>
      </c>
    </row>
    <row r="95" spans="1:6" ht="15" hidden="1">
      <c r="A95" s="12" t="s">
        <v>89</v>
      </c>
      <c r="B95" s="133"/>
      <c r="C95" s="28"/>
      <c r="D95" s="18">
        <f t="shared" si="2"/>
      </c>
      <c r="E95" s="28"/>
      <c r="F95" s="17">
        <f t="shared" si="3"/>
      </c>
    </row>
    <row r="96" spans="1:6" s="7" customFormat="1" ht="15">
      <c r="A96" s="11" t="s">
        <v>49</v>
      </c>
      <c r="B96" s="132">
        <v>73.2</v>
      </c>
      <c r="C96" s="27">
        <f>SUM(C97:C106)-C102-C106</f>
        <v>2</v>
      </c>
      <c r="D96" s="16">
        <f t="shared" si="2"/>
        <v>2.7</v>
      </c>
      <c r="E96" s="27"/>
      <c r="F96" s="17">
        <f t="shared" si="3"/>
        <v>2</v>
      </c>
    </row>
    <row r="97" spans="1:6" ht="15" hidden="1">
      <c r="A97" s="12" t="s">
        <v>90</v>
      </c>
      <c r="B97" s="133"/>
      <c r="C97" s="28"/>
      <c r="D97" s="18">
        <f t="shared" si="2"/>
      </c>
      <c r="E97" s="28"/>
      <c r="F97" s="17">
        <f t="shared" si="3"/>
      </c>
    </row>
    <row r="98" spans="1:6" ht="15">
      <c r="A98" s="209" t="s">
        <v>50</v>
      </c>
      <c r="B98" s="210">
        <v>49</v>
      </c>
      <c r="C98" s="34">
        <v>2</v>
      </c>
      <c r="D98" s="20">
        <f t="shared" si="2"/>
        <v>4.1</v>
      </c>
      <c r="E98" s="34"/>
      <c r="F98" s="211">
        <f t="shared" si="3"/>
        <v>2</v>
      </c>
    </row>
    <row r="99" spans="1:6" ht="15" hidden="1">
      <c r="A99" s="206" t="s">
        <v>51</v>
      </c>
      <c r="B99" s="207">
        <v>0.8</v>
      </c>
      <c r="C99" s="35"/>
      <c r="D99" s="36">
        <f t="shared" si="2"/>
      </c>
      <c r="E99" s="35"/>
      <c r="F99" s="208">
        <f t="shared" si="3"/>
      </c>
    </row>
    <row r="100" spans="1:6" ht="15" hidden="1">
      <c r="A100" s="12" t="s">
        <v>52</v>
      </c>
      <c r="B100" s="133">
        <v>22</v>
      </c>
      <c r="C100" s="28"/>
      <c r="D100" s="18">
        <f t="shared" si="2"/>
      </c>
      <c r="E100" s="28"/>
      <c r="F100" s="17">
        <f t="shared" si="3"/>
      </c>
    </row>
    <row r="101" spans="1:6" ht="15" hidden="1">
      <c r="A101" s="12" t="s">
        <v>53</v>
      </c>
      <c r="B101" s="133"/>
      <c r="C101" s="28"/>
      <c r="D101" s="18">
        <f t="shared" si="2"/>
      </c>
      <c r="E101" s="28"/>
      <c r="F101" s="17">
        <f t="shared" si="3"/>
      </c>
    </row>
    <row r="102" spans="1:6" ht="15" hidden="1">
      <c r="A102" s="12" t="s">
        <v>91</v>
      </c>
      <c r="B102" s="133"/>
      <c r="C102" s="28"/>
      <c r="D102" s="18">
        <f t="shared" si="2"/>
      </c>
      <c r="E102" s="28"/>
      <c r="F102" s="17">
        <f t="shared" si="3"/>
      </c>
    </row>
    <row r="103" spans="1:6" ht="15" hidden="1">
      <c r="A103" s="12" t="s">
        <v>54</v>
      </c>
      <c r="B103" s="133"/>
      <c r="C103" s="28"/>
      <c r="D103" s="18">
        <f t="shared" si="2"/>
      </c>
      <c r="E103" s="28"/>
      <c r="F103" s="17">
        <f t="shared" si="3"/>
      </c>
    </row>
    <row r="104" spans="1:6" ht="15" hidden="1">
      <c r="A104" s="12" t="s">
        <v>55</v>
      </c>
      <c r="B104" s="133"/>
      <c r="C104" s="41"/>
      <c r="D104" s="18">
        <f t="shared" si="2"/>
      </c>
      <c r="E104" s="18"/>
      <c r="F104" s="17">
        <f t="shared" si="3"/>
      </c>
    </row>
    <row r="105" spans="1:6" ht="14.25" hidden="1">
      <c r="A105" s="131" t="s">
        <v>92</v>
      </c>
      <c r="B105" s="134">
        <v>1.4</v>
      </c>
      <c r="C105" s="81"/>
      <c r="D105" s="18">
        <f t="shared" si="2"/>
      </c>
      <c r="E105" s="82"/>
      <c r="F105" s="135"/>
    </row>
    <row r="106" spans="1:5" ht="14.25" hidden="1">
      <c r="A106" s="5" t="s">
        <v>93</v>
      </c>
      <c r="B106" s="5"/>
      <c r="D106" s="18">
        <f t="shared" si="2"/>
      </c>
      <c r="E106" s="21"/>
    </row>
    <row r="107" spans="1:5" ht="14.25" hidden="1">
      <c r="A107" s="5"/>
      <c r="B107" s="5"/>
      <c r="E107" s="21"/>
    </row>
    <row r="108" spans="1:5" ht="14.25" hidden="1">
      <c r="A108" s="5"/>
      <c r="B108" s="5"/>
      <c r="E108" s="21"/>
    </row>
    <row r="109" spans="1:5" ht="14.25">
      <c r="A109" s="5"/>
      <c r="B109" s="5"/>
      <c r="E109" s="21"/>
    </row>
    <row r="110" spans="1:5" ht="14.25">
      <c r="A110" s="5"/>
      <c r="B110" s="5"/>
      <c r="E110" s="21"/>
    </row>
    <row r="111" spans="1:5" ht="14.25">
      <c r="A111" s="5"/>
      <c r="B111" s="5"/>
      <c r="E111" s="21"/>
    </row>
    <row r="112" spans="1:5" ht="14.25">
      <c r="A112" s="5"/>
      <c r="B112" s="5"/>
      <c r="E112" s="21"/>
    </row>
    <row r="113" spans="1:5" ht="14.25">
      <c r="A113" s="5"/>
      <c r="B113" s="5"/>
      <c r="E113" s="21"/>
    </row>
    <row r="114" spans="1:5" ht="14.25">
      <c r="A114" s="5"/>
      <c r="B114" s="5"/>
      <c r="E114" s="21"/>
    </row>
    <row r="115" spans="1:5" ht="14.25">
      <c r="A115" s="5"/>
      <c r="B115" s="5"/>
      <c r="E115" s="21"/>
    </row>
    <row r="116" spans="1:5" ht="14.25">
      <c r="A116" s="5"/>
      <c r="B116" s="5"/>
      <c r="E116" s="21"/>
    </row>
    <row r="117" spans="1:5" ht="14.25">
      <c r="A117" s="5"/>
      <c r="B117" s="5"/>
      <c r="E117" s="21"/>
    </row>
    <row r="118" spans="1:5" ht="14.25">
      <c r="A118" s="5"/>
      <c r="B118" s="5"/>
      <c r="E118" s="21"/>
    </row>
    <row r="119" spans="1:5" ht="14.25">
      <c r="A119" s="5"/>
      <c r="B119" s="5"/>
      <c r="E119" s="21"/>
    </row>
    <row r="120" spans="1:5" ht="14.25">
      <c r="A120" s="5"/>
      <c r="B120" s="5"/>
      <c r="E120" s="21"/>
    </row>
    <row r="121" spans="1:5" ht="14.25">
      <c r="A121" s="5"/>
      <c r="B121" s="5"/>
      <c r="E121" s="21"/>
    </row>
    <row r="122" spans="1:5" ht="14.25">
      <c r="A122" s="5"/>
      <c r="B122" s="5"/>
      <c r="E122" s="21"/>
    </row>
    <row r="123" spans="1:5" ht="14.25">
      <c r="A123" s="5"/>
      <c r="B123" s="5"/>
      <c r="E123" s="21"/>
    </row>
    <row r="124" spans="1:5" ht="14.25">
      <c r="A124" s="5"/>
      <c r="B124" s="5"/>
      <c r="E124" s="21"/>
    </row>
    <row r="125" spans="1:5" ht="14.25">
      <c r="A125" s="5"/>
      <c r="B125" s="5"/>
      <c r="E125" s="21"/>
    </row>
    <row r="126" spans="1:5" ht="14.25">
      <c r="A126" s="5"/>
      <c r="B126" s="5"/>
      <c r="E126" s="21"/>
    </row>
    <row r="127" spans="1:5" ht="14.25">
      <c r="A127" s="5"/>
      <c r="B127" s="5"/>
      <c r="E127" s="21"/>
    </row>
    <row r="128" spans="1:5" ht="14.25">
      <c r="A128" s="5"/>
      <c r="B128" s="5"/>
      <c r="E128" s="21"/>
    </row>
    <row r="129" spans="1:5" ht="14.25">
      <c r="A129" s="5"/>
      <c r="B129" s="5"/>
      <c r="E129" s="21"/>
    </row>
    <row r="130" spans="1:5" ht="14.25">
      <c r="A130" s="5"/>
      <c r="B130" s="5"/>
      <c r="E130" s="21"/>
    </row>
    <row r="131" spans="1:5" ht="14.25">
      <c r="A131" s="5"/>
      <c r="B131" s="5"/>
      <c r="E131" s="21"/>
    </row>
    <row r="132" spans="1:5" ht="14.25">
      <c r="A132" s="5"/>
      <c r="B132" s="5"/>
      <c r="E132" s="21"/>
    </row>
    <row r="133" spans="1:5" ht="14.25">
      <c r="A133" s="5"/>
      <c r="B133" s="5"/>
      <c r="E133" s="21"/>
    </row>
    <row r="134" spans="1:5" ht="14.25">
      <c r="A134" s="5"/>
      <c r="B134" s="5"/>
      <c r="E134" s="21"/>
    </row>
    <row r="135" spans="1:5" ht="14.25">
      <c r="A135" s="5"/>
      <c r="B135" s="5"/>
      <c r="E135" s="21"/>
    </row>
    <row r="136" spans="1:5" ht="14.25">
      <c r="A136" s="5"/>
      <c r="B136" s="5"/>
      <c r="E136" s="21"/>
    </row>
    <row r="137" spans="1:5" ht="14.25">
      <c r="A137" s="5"/>
      <c r="B137" s="5"/>
      <c r="E137" s="21"/>
    </row>
    <row r="138" spans="1:5" ht="14.25">
      <c r="A138" s="5"/>
      <c r="B138" s="5"/>
      <c r="E138" s="21"/>
    </row>
    <row r="139" spans="1:5" ht="14.25">
      <c r="A139" s="5"/>
      <c r="B139" s="5"/>
      <c r="E139" s="21"/>
    </row>
    <row r="140" spans="1:5" ht="14.25">
      <c r="A140" s="5"/>
      <c r="B140" s="5"/>
      <c r="E140" s="21"/>
    </row>
    <row r="141" spans="1:5" ht="14.25">
      <c r="A141" s="5"/>
      <c r="B141" s="5"/>
      <c r="E141" s="21"/>
    </row>
    <row r="142" spans="1:5" ht="14.25">
      <c r="A142" s="5"/>
      <c r="B142" s="5"/>
      <c r="E142" s="21"/>
    </row>
    <row r="143" spans="1:5" ht="14.25">
      <c r="A143" s="5"/>
      <c r="B143" s="5"/>
      <c r="E143" s="21"/>
    </row>
    <row r="144" spans="1:5" ht="14.25">
      <c r="A144" s="5"/>
      <c r="B144" s="5"/>
      <c r="E144" s="21"/>
    </row>
    <row r="145" spans="1:5" ht="14.25">
      <c r="A145" s="5"/>
      <c r="B145" s="5"/>
      <c r="E145" s="21"/>
    </row>
    <row r="146" spans="1:5" ht="14.25">
      <c r="A146" s="5"/>
      <c r="B146" s="5"/>
      <c r="E146" s="21"/>
    </row>
    <row r="147" spans="1:5" ht="14.25">
      <c r="A147" s="5"/>
      <c r="B147" s="5"/>
      <c r="E147" s="21"/>
    </row>
    <row r="148" spans="1:5" ht="14.25">
      <c r="A148" s="5"/>
      <c r="B148" s="5"/>
      <c r="E148" s="21"/>
    </row>
    <row r="149" spans="1:5" ht="14.25">
      <c r="A149" s="5"/>
      <c r="B149" s="5"/>
      <c r="E149" s="21"/>
    </row>
    <row r="150" spans="1:5" ht="14.25">
      <c r="A150" s="5"/>
      <c r="B150" s="5"/>
      <c r="E150" s="21"/>
    </row>
    <row r="151" spans="1:5" ht="14.25">
      <c r="A151" s="5"/>
      <c r="B151" s="5"/>
      <c r="E151" s="21"/>
    </row>
    <row r="152" spans="1:5" ht="14.25">
      <c r="A152" s="5"/>
      <c r="B152" s="5"/>
      <c r="E152" s="21"/>
    </row>
    <row r="153" spans="1:5" ht="14.25">
      <c r="A153" s="5"/>
      <c r="B153" s="5"/>
      <c r="E153" s="21"/>
    </row>
    <row r="154" spans="1:5" ht="14.25">
      <c r="A154" s="5"/>
      <c r="B154" s="5"/>
      <c r="E154" s="21"/>
    </row>
    <row r="155" spans="1:5" ht="14.25">
      <c r="A155" s="5"/>
      <c r="B155" s="5"/>
      <c r="E155" s="21"/>
    </row>
    <row r="156" spans="1:5" ht="14.25">
      <c r="A156" s="5"/>
      <c r="B156" s="5"/>
      <c r="E156" s="21"/>
    </row>
    <row r="157" spans="1:5" ht="14.25">
      <c r="A157" s="5"/>
      <c r="B157" s="5"/>
      <c r="E157" s="21"/>
    </row>
    <row r="158" spans="1:5" ht="14.25">
      <c r="A158" s="5"/>
      <c r="B158" s="5"/>
      <c r="E158" s="21"/>
    </row>
    <row r="159" spans="1:5" ht="14.25">
      <c r="A159" s="5"/>
      <c r="B159" s="5"/>
      <c r="E159" s="21"/>
    </row>
    <row r="160" spans="1:5" ht="14.25">
      <c r="A160" s="5"/>
      <c r="B160" s="5"/>
      <c r="E160" s="21"/>
    </row>
    <row r="161" spans="1:5" ht="14.25">
      <c r="A161" s="5"/>
      <c r="B161" s="5"/>
      <c r="E161" s="21"/>
    </row>
    <row r="162" spans="1:5" ht="14.25">
      <c r="A162" s="5"/>
      <c r="B162" s="5"/>
      <c r="E162" s="21"/>
    </row>
    <row r="163" spans="1:5" ht="14.25">
      <c r="A163" s="5"/>
      <c r="B163" s="5"/>
      <c r="E163" s="21"/>
    </row>
    <row r="164" spans="1:5" ht="14.25">
      <c r="A164" s="5"/>
      <c r="B164" s="5"/>
      <c r="E164" s="21"/>
    </row>
    <row r="165" spans="1:5" ht="14.25">
      <c r="A165" s="5"/>
      <c r="B165" s="5"/>
      <c r="E165" s="21"/>
    </row>
    <row r="166" spans="1:5" ht="14.25">
      <c r="A166" s="5"/>
      <c r="B166" s="5"/>
      <c r="E166" s="21"/>
    </row>
    <row r="167" spans="1:5" ht="14.25">
      <c r="A167" s="5"/>
      <c r="B167" s="5"/>
      <c r="E167" s="21"/>
    </row>
    <row r="168" spans="1:5" ht="14.25">
      <c r="A168" s="5"/>
      <c r="B168" s="5"/>
      <c r="E168" s="21"/>
    </row>
    <row r="169" spans="1:5" ht="14.25">
      <c r="A169" s="5"/>
      <c r="B169" s="5"/>
      <c r="E169" s="21"/>
    </row>
    <row r="170" spans="1:5" ht="14.25">
      <c r="A170" s="5"/>
      <c r="B170" s="5"/>
      <c r="E170" s="21"/>
    </row>
    <row r="171" spans="1:5" ht="14.25">
      <c r="A171" s="5"/>
      <c r="B171" s="5"/>
      <c r="E171" s="21"/>
    </row>
    <row r="172" spans="1:5" ht="14.25">
      <c r="A172" s="5"/>
      <c r="B172" s="5"/>
      <c r="E172" s="21"/>
    </row>
    <row r="173" spans="1:5" ht="14.25">
      <c r="A173" s="5"/>
      <c r="B173" s="5"/>
      <c r="E173" s="21"/>
    </row>
    <row r="174" spans="1:5" ht="14.25">
      <c r="A174" s="5"/>
      <c r="B174" s="5"/>
      <c r="E174" s="21"/>
    </row>
    <row r="175" spans="1:5" ht="14.25">
      <c r="A175" s="5"/>
      <c r="B175" s="5"/>
      <c r="E175" s="21"/>
    </row>
    <row r="176" spans="1:5" ht="14.25">
      <c r="A176" s="5"/>
      <c r="B176" s="5"/>
      <c r="E176" s="21"/>
    </row>
    <row r="177" spans="1:5" ht="14.25">
      <c r="A177" s="5"/>
      <c r="B177" s="5"/>
      <c r="E177" s="21"/>
    </row>
    <row r="178" spans="1:5" ht="14.25">
      <c r="A178" s="5"/>
      <c r="B178" s="5"/>
      <c r="E178" s="21"/>
    </row>
    <row r="179" spans="1:5" ht="14.25">
      <c r="A179" s="5"/>
      <c r="B179" s="5"/>
      <c r="E179" s="21"/>
    </row>
    <row r="180" spans="1:5" ht="14.25">
      <c r="A180" s="5"/>
      <c r="B180" s="5"/>
      <c r="E180" s="21"/>
    </row>
    <row r="181" spans="1:5" ht="14.25">
      <c r="A181" s="5"/>
      <c r="B181" s="5"/>
      <c r="E181" s="21"/>
    </row>
    <row r="182" spans="1:5" ht="14.25">
      <c r="A182" s="5"/>
      <c r="B182" s="5"/>
      <c r="E182" s="21"/>
    </row>
    <row r="183" spans="1:5" ht="14.25">
      <c r="A183" s="5"/>
      <c r="B183" s="5"/>
      <c r="E183" s="21"/>
    </row>
    <row r="184" spans="1:2" ht="14.25">
      <c r="A184" s="51"/>
      <c r="B184" s="5"/>
    </row>
    <row r="185" spans="1:2" ht="14.25">
      <c r="A185" s="5"/>
      <c r="B185" s="5"/>
    </row>
    <row r="186" spans="1:2" ht="14.25">
      <c r="A186" s="5"/>
      <c r="B186" s="5"/>
    </row>
    <row r="187" spans="1:2" ht="14.25">
      <c r="A187" s="5"/>
      <c r="B187" s="5"/>
    </row>
    <row r="188" spans="1:2" ht="14.25">
      <c r="A188" s="5"/>
      <c r="B188" s="5"/>
    </row>
    <row r="189" spans="1:2" ht="14.25">
      <c r="A189" s="5"/>
      <c r="B189" s="5"/>
    </row>
    <row r="190" spans="1:2" ht="14.25">
      <c r="A190" s="5"/>
      <c r="B190" s="5"/>
    </row>
    <row r="191" spans="1:2" ht="14.25">
      <c r="A191" s="5"/>
      <c r="B191" s="5"/>
    </row>
    <row r="192" spans="1:2" ht="14.25">
      <c r="A192" s="5"/>
      <c r="B192" s="5"/>
    </row>
    <row r="193" spans="1:2" ht="14.25">
      <c r="A193" s="5"/>
      <c r="B193" s="5"/>
    </row>
    <row r="194" spans="1:2" ht="14.25">
      <c r="A194" s="5"/>
      <c r="B194" s="5"/>
    </row>
    <row r="195" spans="1:2" ht="14.25">
      <c r="A195" s="5"/>
      <c r="B195" s="5"/>
    </row>
    <row r="196" spans="1:2" ht="14.25">
      <c r="A196" s="5"/>
      <c r="B196" s="5"/>
    </row>
    <row r="197" spans="1:2" ht="14.25">
      <c r="A197" s="5"/>
      <c r="B197" s="5"/>
    </row>
    <row r="198" spans="1:2" ht="14.25">
      <c r="A198" s="5"/>
      <c r="B198" s="5"/>
    </row>
    <row r="199" spans="1:2" ht="14.25">
      <c r="A199" s="5"/>
      <c r="B199" s="5"/>
    </row>
    <row r="200" spans="1:2" ht="14.25">
      <c r="A200" s="5"/>
      <c r="B200" s="5"/>
    </row>
    <row r="201" spans="1:2" ht="14.25">
      <c r="A201" s="5"/>
      <c r="B201" s="5"/>
    </row>
    <row r="202" spans="1:2" ht="14.25">
      <c r="A202" s="5"/>
      <c r="B202" s="5"/>
    </row>
    <row r="203" spans="1:2" ht="14.25">
      <c r="A203" s="5"/>
      <c r="B203" s="5"/>
    </row>
    <row r="204" spans="1:2" ht="14.25">
      <c r="A204" s="5"/>
      <c r="B204" s="5"/>
    </row>
    <row r="205" spans="1:2" ht="14.25">
      <c r="A205" s="5"/>
      <c r="B205" s="5"/>
    </row>
    <row r="206" spans="1:2" ht="14.25">
      <c r="A206" s="5"/>
      <c r="B206" s="5"/>
    </row>
    <row r="207" spans="1:2" ht="14.25">
      <c r="A207" s="5"/>
      <c r="B207" s="5"/>
    </row>
    <row r="208" spans="1:2" ht="14.25">
      <c r="A208" s="5"/>
      <c r="B208" s="5"/>
    </row>
    <row r="209" spans="1:2" ht="14.25">
      <c r="A209" s="5"/>
      <c r="B209" s="5"/>
    </row>
    <row r="210" spans="1:2" ht="14.25">
      <c r="A210" s="5"/>
      <c r="B210" s="5"/>
    </row>
    <row r="211" spans="1:2" ht="14.25">
      <c r="A211" s="5"/>
      <c r="B211" s="5"/>
    </row>
    <row r="212" spans="1:2" ht="14.25">
      <c r="A212" s="5"/>
      <c r="B212" s="5"/>
    </row>
    <row r="213" spans="1:2" ht="14.25">
      <c r="A213" s="5"/>
      <c r="B213" s="5"/>
    </row>
    <row r="214" spans="1:2" ht="14.25">
      <c r="A214" s="5"/>
      <c r="B214" s="5"/>
    </row>
    <row r="215" spans="1:2" ht="14.25">
      <c r="A215" s="5"/>
      <c r="B215" s="5"/>
    </row>
    <row r="216" spans="1:2" ht="14.25">
      <c r="A216" s="5"/>
      <c r="B216" s="5"/>
    </row>
    <row r="217" spans="1:2" ht="14.25">
      <c r="A217" s="5"/>
      <c r="B217" s="5"/>
    </row>
    <row r="218" spans="1:2" ht="14.25">
      <c r="A218" s="5"/>
      <c r="B218" s="5"/>
    </row>
    <row r="219" spans="1:2" ht="14.25">
      <c r="A219" s="5"/>
      <c r="B219" s="5"/>
    </row>
    <row r="220" spans="1:2" ht="14.25">
      <c r="A220" s="5"/>
      <c r="B220" s="5"/>
    </row>
    <row r="221" spans="1:2" ht="14.25">
      <c r="A221" s="5"/>
      <c r="B221" s="5"/>
    </row>
    <row r="222" spans="1:2" ht="14.25">
      <c r="A222" s="5"/>
      <c r="B222" s="5"/>
    </row>
    <row r="223" spans="1:2" ht="14.25">
      <c r="A223" s="5"/>
      <c r="B223" s="5"/>
    </row>
    <row r="224" spans="1:2" ht="14.25">
      <c r="A224" s="5"/>
      <c r="B224" s="5"/>
    </row>
    <row r="225" spans="1:2" ht="14.25">
      <c r="A225" s="5"/>
      <c r="B225" s="5"/>
    </row>
    <row r="226" spans="1:2" ht="14.25">
      <c r="A226" s="5"/>
      <c r="B226" s="5"/>
    </row>
    <row r="227" spans="1:2" ht="14.25">
      <c r="A227" s="5"/>
      <c r="B227" s="5"/>
    </row>
    <row r="228" spans="1:2" ht="14.25">
      <c r="A228" s="5"/>
      <c r="B228" s="5"/>
    </row>
    <row r="229" spans="1:2" ht="14.25">
      <c r="A229" s="5"/>
      <c r="B229" s="5"/>
    </row>
    <row r="230" spans="1:2" ht="14.25">
      <c r="A230" s="5"/>
      <c r="B230" s="5"/>
    </row>
    <row r="231" spans="1:2" ht="14.25">
      <c r="A231" s="5"/>
      <c r="B231" s="5"/>
    </row>
    <row r="232" spans="1:2" ht="14.25">
      <c r="A232" s="5"/>
      <c r="B232" s="5"/>
    </row>
    <row r="233" spans="1:2" ht="14.25">
      <c r="A233" s="5"/>
      <c r="B233" s="5"/>
    </row>
    <row r="234" spans="1:2" ht="14.25">
      <c r="A234" s="5"/>
      <c r="B234" s="5"/>
    </row>
    <row r="235" spans="1:2" ht="14.25">
      <c r="A235" s="5"/>
      <c r="B235" s="5"/>
    </row>
    <row r="236" spans="1:2" ht="14.25">
      <c r="A236" s="5"/>
      <c r="B236" s="5"/>
    </row>
    <row r="237" spans="1:2" ht="14.25">
      <c r="A237" s="5"/>
      <c r="B237" s="5"/>
    </row>
    <row r="238" spans="1:2" ht="14.25">
      <c r="A238" s="5"/>
      <c r="B238" s="5"/>
    </row>
    <row r="239" spans="1:2" ht="14.25">
      <c r="A239" s="5"/>
      <c r="B239" s="5"/>
    </row>
    <row r="240" spans="1:2" ht="14.25">
      <c r="A240" s="5"/>
      <c r="B240" s="5"/>
    </row>
    <row r="241" spans="1:2" ht="14.25">
      <c r="A241" s="5"/>
      <c r="B241" s="5"/>
    </row>
    <row r="242" spans="1:2" ht="14.25">
      <c r="A242" s="5"/>
      <c r="B242" s="5"/>
    </row>
    <row r="243" spans="1:2" ht="14.25">
      <c r="A243" s="5"/>
      <c r="B243" s="5"/>
    </row>
    <row r="244" spans="1:2" ht="14.25">
      <c r="A244" s="5"/>
      <c r="B244" s="5"/>
    </row>
    <row r="245" spans="1:2" ht="14.25">
      <c r="A245" s="5"/>
      <c r="B245" s="5"/>
    </row>
    <row r="246" spans="1:2" ht="14.25">
      <c r="A246" s="5"/>
      <c r="B246" s="5"/>
    </row>
    <row r="247" spans="1:2" ht="14.25">
      <c r="A247" s="5"/>
      <c r="B247" s="5"/>
    </row>
    <row r="248" spans="1:2" ht="14.25">
      <c r="A248" s="5"/>
      <c r="B248" s="5"/>
    </row>
    <row r="249" spans="1:5" ht="14.25">
      <c r="A249" s="5"/>
      <c r="B249" s="5"/>
      <c r="E249" s="21"/>
    </row>
    <row r="250" spans="1:2" ht="14.25">
      <c r="A250" s="5"/>
      <c r="B250" s="5"/>
    </row>
    <row r="251" spans="1:2" ht="14.25">
      <c r="A251" s="5"/>
      <c r="B251" s="5"/>
    </row>
    <row r="252" spans="1:2" ht="14.25">
      <c r="A252" s="5"/>
      <c r="B252" s="5"/>
    </row>
    <row r="253" spans="1:2" ht="14.25">
      <c r="A253" s="5"/>
      <c r="B253" s="5"/>
    </row>
    <row r="254" spans="1:2" ht="14.25">
      <c r="A254" s="5"/>
      <c r="B254" s="5"/>
    </row>
    <row r="255" spans="1:2" ht="14.25">
      <c r="A255" s="5"/>
      <c r="B255" s="5"/>
    </row>
    <row r="256" spans="1:2" ht="14.25">
      <c r="A256" s="5"/>
      <c r="B256" s="5"/>
    </row>
    <row r="257" spans="1:2" ht="14.25">
      <c r="A257" s="5"/>
      <c r="B257" s="5"/>
    </row>
    <row r="258" spans="1:2" ht="14.25">
      <c r="A258" s="5"/>
      <c r="B258" s="5"/>
    </row>
    <row r="259" spans="1:2" ht="14.25">
      <c r="A259" s="5"/>
      <c r="B259" s="5"/>
    </row>
    <row r="260" spans="1:2" ht="14.25">
      <c r="A260" s="5"/>
      <c r="B260" s="5"/>
    </row>
    <row r="261" spans="1:2" ht="14.25">
      <c r="A261" s="5"/>
      <c r="B261" s="5"/>
    </row>
    <row r="262" spans="1:2" ht="14.25">
      <c r="A262" s="5"/>
      <c r="B262" s="5"/>
    </row>
    <row r="263" spans="1:2" ht="14.25">
      <c r="A263" s="5"/>
      <c r="B263" s="5"/>
    </row>
    <row r="264" spans="1:2" ht="14.25">
      <c r="A264" s="5"/>
      <c r="B264" s="5"/>
    </row>
    <row r="265" spans="1:2" ht="14.25">
      <c r="A265" s="5"/>
      <c r="B265" s="5"/>
    </row>
    <row r="266" spans="1:2" ht="14.25">
      <c r="A266" s="5"/>
      <c r="B266" s="5"/>
    </row>
    <row r="267" spans="1:2" ht="14.25">
      <c r="A267" s="5"/>
      <c r="B267" s="5"/>
    </row>
    <row r="268" spans="1:2" ht="14.25">
      <c r="A268" s="5"/>
      <c r="B268" s="5"/>
    </row>
    <row r="269" spans="1:2" ht="14.25">
      <c r="A269" s="5"/>
      <c r="B269" s="5"/>
    </row>
    <row r="270" spans="1:2" ht="14.25">
      <c r="A270" s="5"/>
      <c r="B270" s="5"/>
    </row>
    <row r="271" spans="1:2" ht="14.25">
      <c r="A271" s="5"/>
      <c r="B271" s="5"/>
    </row>
    <row r="272" spans="1:2" ht="14.25">
      <c r="A272" s="5"/>
      <c r="B272" s="5"/>
    </row>
    <row r="273" spans="1:2" ht="14.25">
      <c r="A273" s="5"/>
      <c r="B273" s="5"/>
    </row>
    <row r="274" spans="1:2" ht="14.25">
      <c r="A274" s="5"/>
      <c r="B274" s="5"/>
    </row>
    <row r="275" spans="1:2" ht="14.25">
      <c r="A275" s="5"/>
      <c r="B275" s="5"/>
    </row>
    <row r="276" spans="1:2" ht="14.25">
      <c r="A276" s="5"/>
      <c r="B276" s="5"/>
    </row>
    <row r="277" spans="1:2" ht="14.25">
      <c r="A277" s="5"/>
      <c r="B277" s="5"/>
    </row>
    <row r="278" spans="1:2" ht="14.25">
      <c r="A278" s="5"/>
      <c r="B278" s="5"/>
    </row>
    <row r="279" spans="1:2" ht="14.25">
      <c r="A279" s="5"/>
      <c r="B279" s="5"/>
    </row>
    <row r="280" spans="1:2" ht="14.25">
      <c r="A280" s="5"/>
      <c r="B280" s="5"/>
    </row>
    <row r="281" spans="1:2" ht="14.25">
      <c r="A281" s="5"/>
      <c r="B281" s="5"/>
    </row>
    <row r="282" spans="1:2" ht="14.25">
      <c r="A282" s="5"/>
      <c r="B282" s="5"/>
    </row>
    <row r="283" spans="1:2" ht="14.25">
      <c r="A283" s="5"/>
      <c r="B283" s="5"/>
    </row>
    <row r="284" spans="1:2" ht="14.25">
      <c r="A284" s="5"/>
      <c r="B284" s="5"/>
    </row>
    <row r="285" spans="1:2" ht="14.25">
      <c r="A285" s="5"/>
      <c r="B285" s="5"/>
    </row>
    <row r="286" spans="1:2" ht="14.25">
      <c r="A286" s="5"/>
      <c r="B286" s="5"/>
    </row>
    <row r="287" spans="1:2" ht="14.25">
      <c r="A287" s="5"/>
      <c r="B287" s="5"/>
    </row>
    <row r="288" spans="1:2" ht="14.25">
      <c r="A288" s="5"/>
      <c r="B288" s="5"/>
    </row>
    <row r="289" spans="1:2" ht="14.25">
      <c r="A289" s="5"/>
      <c r="B289" s="5"/>
    </row>
    <row r="290" spans="1:2" ht="14.25">
      <c r="A290" s="5"/>
      <c r="B290" s="5"/>
    </row>
    <row r="291" spans="1:2" ht="14.25">
      <c r="A291" s="5"/>
      <c r="B291" s="5"/>
    </row>
    <row r="292" spans="1:2" ht="14.25">
      <c r="A292" s="5"/>
      <c r="B292" s="5"/>
    </row>
    <row r="293" spans="1:2" ht="14.25">
      <c r="A293" s="5"/>
      <c r="B293" s="5"/>
    </row>
    <row r="294" spans="1:2" ht="14.25">
      <c r="A294" s="5"/>
      <c r="B294" s="5"/>
    </row>
    <row r="295" spans="1:2" ht="14.25">
      <c r="A295" s="5"/>
      <c r="B295" s="5"/>
    </row>
    <row r="296" spans="1:2" ht="14.25">
      <c r="A296" s="5"/>
      <c r="B296" s="5"/>
    </row>
    <row r="297" spans="1:2" ht="14.25">
      <c r="A297" s="5"/>
      <c r="B297" s="5"/>
    </row>
    <row r="298" spans="1:2" ht="14.25">
      <c r="A298" s="5"/>
      <c r="B298" s="5"/>
    </row>
    <row r="299" spans="1:2" ht="14.25">
      <c r="A299" s="5"/>
      <c r="B299" s="5"/>
    </row>
    <row r="300" spans="1:2" ht="14.25">
      <c r="A300" s="5"/>
      <c r="B300" s="5"/>
    </row>
    <row r="301" spans="1:2" ht="14.25">
      <c r="A301" s="5"/>
      <c r="B301" s="5"/>
    </row>
    <row r="302" spans="1:2" ht="14.25">
      <c r="A302" s="5"/>
      <c r="B302" s="5"/>
    </row>
    <row r="303" spans="1:2" ht="14.25">
      <c r="A303" s="5"/>
      <c r="B303" s="5"/>
    </row>
    <row r="304" spans="1:2" ht="14.25">
      <c r="A304" s="5"/>
      <c r="B304" s="5"/>
    </row>
    <row r="305" spans="1:2" ht="14.25">
      <c r="A305" s="5"/>
      <c r="B305" s="5"/>
    </row>
    <row r="306" spans="1:2" ht="14.25">
      <c r="A306" s="5"/>
      <c r="B306" s="5"/>
    </row>
    <row r="307" spans="1:2" ht="14.25">
      <c r="A307" s="5"/>
      <c r="B307" s="5"/>
    </row>
    <row r="308" spans="1:2" ht="14.25">
      <c r="A308" s="5"/>
      <c r="B308" s="5"/>
    </row>
    <row r="309" spans="1:2" ht="14.25">
      <c r="A309" s="5"/>
      <c r="B309" s="5"/>
    </row>
    <row r="310" spans="1:2" ht="14.25">
      <c r="A310" s="5"/>
      <c r="B310" s="5"/>
    </row>
    <row r="311" spans="1:2" ht="14.25">
      <c r="A311" s="5"/>
      <c r="B311" s="5"/>
    </row>
    <row r="312" spans="1:2" ht="14.25">
      <c r="A312" s="5"/>
      <c r="B312" s="5"/>
    </row>
    <row r="313" spans="1:2" ht="14.25">
      <c r="A313" s="5"/>
      <c r="B313" s="5"/>
    </row>
    <row r="314" spans="1:2" ht="14.25">
      <c r="A314" s="5"/>
      <c r="B314" s="5"/>
    </row>
    <row r="315" spans="1:2" ht="14.25">
      <c r="A315" s="5"/>
      <c r="B315" s="5"/>
    </row>
    <row r="316" spans="1:2" ht="14.25">
      <c r="A316" s="5"/>
      <c r="B316" s="5"/>
    </row>
    <row r="317" spans="1:2" ht="14.25">
      <c r="A317" s="5"/>
      <c r="B317" s="5"/>
    </row>
    <row r="318" spans="1:2" ht="14.25">
      <c r="A318" s="5"/>
      <c r="B318" s="5"/>
    </row>
    <row r="319" spans="1:2" ht="14.25">
      <c r="A319" s="5"/>
      <c r="B319" s="5"/>
    </row>
    <row r="320" spans="1:2" ht="14.25">
      <c r="A320" s="5"/>
      <c r="B320" s="5"/>
    </row>
    <row r="321" spans="1:2" ht="14.25">
      <c r="A321" s="5"/>
      <c r="B321" s="5"/>
    </row>
    <row r="322" spans="1:2" ht="14.25">
      <c r="A322" s="5"/>
      <c r="B322" s="5"/>
    </row>
    <row r="323" spans="1:2" ht="14.25">
      <c r="A323" s="5"/>
      <c r="B323" s="5"/>
    </row>
    <row r="324" spans="1:2" ht="14.25">
      <c r="A324" s="5"/>
      <c r="B324" s="5"/>
    </row>
    <row r="325" spans="1:2" ht="14.25">
      <c r="A325" s="5"/>
      <c r="B325" s="5"/>
    </row>
    <row r="326" spans="1:2" ht="14.25">
      <c r="A326" s="5"/>
      <c r="B326" s="5"/>
    </row>
    <row r="327" spans="1:2" ht="14.25">
      <c r="A327" s="5"/>
      <c r="B327" s="5"/>
    </row>
    <row r="328" spans="1:2" ht="14.25">
      <c r="A328" s="5"/>
      <c r="B328" s="5"/>
    </row>
    <row r="329" spans="1:2" ht="14.25">
      <c r="A329" s="5"/>
      <c r="B329" s="5"/>
    </row>
    <row r="330" spans="1:2" ht="14.25">
      <c r="A330" s="5"/>
      <c r="B330" s="5"/>
    </row>
    <row r="331" spans="1:2" ht="14.25">
      <c r="A331" s="5"/>
      <c r="B331" s="5"/>
    </row>
    <row r="332" spans="1:2" ht="14.25">
      <c r="A332" s="5"/>
      <c r="B332" s="5"/>
    </row>
    <row r="333" spans="1:2" ht="14.25">
      <c r="A333" s="5"/>
      <c r="B333" s="5"/>
    </row>
    <row r="334" spans="1:2" ht="14.25">
      <c r="A334" s="5"/>
      <c r="B334" s="5"/>
    </row>
    <row r="335" spans="1:2" ht="14.25">
      <c r="A335" s="5"/>
      <c r="B335" s="5"/>
    </row>
    <row r="336" spans="1:2" ht="14.25">
      <c r="A336" s="5"/>
      <c r="B336" s="5"/>
    </row>
    <row r="337" spans="1:2" ht="14.25">
      <c r="A337" s="5"/>
      <c r="B337" s="5"/>
    </row>
    <row r="338" spans="1:2" ht="14.25">
      <c r="A338" s="5"/>
      <c r="B338" s="5"/>
    </row>
    <row r="339" spans="1:2" ht="14.25">
      <c r="A339" s="5"/>
      <c r="B339" s="5"/>
    </row>
    <row r="340" spans="1:2" ht="14.25">
      <c r="A340" s="5"/>
      <c r="B340" s="5"/>
    </row>
    <row r="341" spans="1:2" ht="14.25">
      <c r="A341" s="5"/>
      <c r="B341" s="5"/>
    </row>
    <row r="342" spans="1:2" ht="14.25">
      <c r="A342" s="5"/>
      <c r="B342" s="5"/>
    </row>
    <row r="343" spans="1:2" ht="14.25">
      <c r="A343" s="5"/>
      <c r="B343" s="5"/>
    </row>
    <row r="344" spans="1:2" ht="14.25">
      <c r="A344" s="5"/>
      <c r="B344" s="5"/>
    </row>
    <row r="345" spans="1:2" ht="14.25">
      <c r="A345" s="5"/>
      <c r="B345" s="5"/>
    </row>
    <row r="346" spans="1:2" ht="14.25">
      <c r="A346" s="5"/>
      <c r="B346" s="5"/>
    </row>
    <row r="347" spans="1:2" ht="14.25">
      <c r="A347" s="5"/>
      <c r="B347" s="5"/>
    </row>
    <row r="348" spans="1:2" ht="14.25">
      <c r="A348" s="5"/>
      <c r="B348" s="5"/>
    </row>
    <row r="349" spans="1:2" ht="14.25">
      <c r="A349" s="5"/>
      <c r="B349" s="5"/>
    </row>
    <row r="350" spans="1:2" ht="14.25">
      <c r="A350" s="5"/>
      <c r="B350" s="5"/>
    </row>
    <row r="351" spans="1:2" ht="14.25">
      <c r="A351" s="5"/>
      <c r="B351" s="5"/>
    </row>
    <row r="352" spans="1:2" ht="14.25">
      <c r="A352" s="5"/>
      <c r="B352" s="5"/>
    </row>
    <row r="353" spans="1:2" ht="14.25">
      <c r="A353" s="5"/>
      <c r="B353" s="5"/>
    </row>
    <row r="354" spans="1:2" ht="14.25">
      <c r="A354" s="5"/>
      <c r="B354" s="5"/>
    </row>
    <row r="355" spans="1:2" ht="14.25">
      <c r="A355" s="5"/>
      <c r="B355" s="5"/>
    </row>
    <row r="356" spans="1:2" ht="14.25">
      <c r="A356" s="5"/>
      <c r="B356" s="5"/>
    </row>
    <row r="357" spans="1:2" ht="14.25">
      <c r="A357" s="5"/>
      <c r="B357" s="5"/>
    </row>
    <row r="358" spans="1:2" ht="14.25">
      <c r="A358" s="5"/>
      <c r="B358" s="5"/>
    </row>
    <row r="359" spans="1:2" ht="14.25">
      <c r="A359" s="5"/>
      <c r="B359" s="5"/>
    </row>
    <row r="360" spans="1:2" ht="14.25">
      <c r="A360" s="5"/>
      <c r="B360" s="5"/>
    </row>
    <row r="361" spans="1:2" ht="14.25">
      <c r="A361" s="5"/>
      <c r="B361" s="5"/>
    </row>
    <row r="362" spans="1:2" ht="14.25">
      <c r="A362" s="5"/>
      <c r="B362" s="5"/>
    </row>
    <row r="363" spans="1:2" ht="14.25">
      <c r="A363" s="5"/>
      <c r="B363" s="5"/>
    </row>
    <row r="364" spans="1:2" ht="14.25">
      <c r="A364" s="5"/>
      <c r="B364" s="5"/>
    </row>
    <row r="365" spans="1:2" ht="14.25">
      <c r="A365" s="5"/>
      <c r="B365" s="5"/>
    </row>
    <row r="366" spans="1:2" ht="14.25">
      <c r="A366" s="5"/>
      <c r="B366" s="5"/>
    </row>
    <row r="367" spans="1:2" ht="14.25">
      <c r="A367" s="5"/>
      <c r="B367" s="5"/>
    </row>
    <row r="368" spans="1:2" ht="14.25">
      <c r="A368" s="5"/>
      <c r="B368" s="5"/>
    </row>
    <row r="369" spans="1:2" ht="14.25">
      <c r="A369" s="5"/>
      <c r="B369" s="5"/>
    </row>
    <row r="370" spans="1:2" ht="14.25">
      <c r="A370" s="5"/>
      <c r="B370" s="5"/>
    </row>
    <row r="371" spans="1:2" ht="14.25">
      <c r="A371" s="5"/>
      <c r="B371" s="5"/>
    </row>
    <row r="372" spans="1:2" ht="14.25">
      <c r="A372" s="5"/>
      <c r="B372" s="5"/>
    </row>
    <row r="373" spans="1:2" ht="14.25">
      <c r="A373" s="5"/>
      <c r="B373" s="5"/>
    </row>
    <row r="374" spans="1:2" ht="14.25">
      <c r="A374" s="5"/>
      <c r="B374" s="5"/>
    </row>
    <row r="375" spans="1:2" ht="14.25">
      <c r="A375" s="5"/>
      <c r="B375" s="5"/>
    </row>
    <row r="376" spans="1:2" ht="14.25">
      <c r="A376" s="5"/>
      <c r="B376" s="5"/>
    </row>
    <row r="377" spans="1:2" ht="14.25">
      <c r="A377" s="5"/>
      <c r="B377" s="5"/>
    </row>
    <row r="378" spans="1:2" ht="14.25">
      <c r="A378" s="5"/>
      <c r="B378" s="5"/>
    </row>
    <row r="379" spans="1:2" ht="14.25">
      <c r="A379" s="5"/>
      <c r="B379" s="5"/>
    </row>
    <row r="380" spans="1:2" ht="14.25">
      <c r="A380" s="5"/>
      <c r="B380" s="5"/>
    </row>
    <row r="381" spans="1:2" ht="14.25">
      <c r="A381" s="5"/>
      <c r="B381" s="5"/>
    </row>
    <row r="382" spans="1:2" ht="14.25">
      <c r="A382" s="5"/>
      <c r="B382" s="5"/>
    </row>
    <row r="383" spans="1:2" ht="14.25">
      <c r="A383" s="5"/>
      <c r="B383" s="5"/>
    </row>
    <row r="384" spans="1:2" ht="14.25">
      <c r="A384" s="5"/>
      <c r="B384" s="5"/>
    </row>
    <row r="385" spans="1:2" ht="14.25">
      <c r="A385" s="5"/>
      <c r="B385" s="5"/>
    </row>
    <row r="386" spans="1:2" ht="14.25">
      <c r="A386" s="5"/>
      <c r="B386" s="5"/>
    </row>
    <row r="387" spans="1:2" ht="14.25">
      <c r="A387" s="5"/>
      <c r="B387" s="5"/>
    </row>
    <row r="388" spans="1:2" ht="14.25">
      <c r="A388" s="5"/>
      <c r="B388" s="5"/>
    </row>
    <row r="389" spans="1:2" ht="14.25">
      <c r="A389" s="5"/>
      <c r="B389" s="5"/>
    </row>
    <row r="390" spans="1:2" ht="14.25">
      <c r="A390" s="5"/>
      <c r="B390" s="5"/>
    </row>
    <row r="391" spans="1:2" ht="14.25">
      <c r="A391" s="5"/>
      <c r="B391" s="5"/>
    </row>
    <row r="392" spans="1:2" ht="14.25">
      <c r="A392" s="5"/>
      <c r="B392" s="5"/>
    </row>
    <row r="393" spans="1:2" ht="14.25">
      <c r="A393" s="5"/>
      <c r="B393" s="5"/>
    </row>
    <row r="394" spans="1:2" ht="14.25">
      <c r="A394" s="5"/>
      <c r="B394" s="5"/>
    </row>
    <row r="395" spans="1:2" ht="14.25">
      <c r="A395" s="5"/>
      <c r="B395" s="5"/>
    </row>
    <row r="396" spans="1:2" ht="14.25">
      <c r="A396" s="5"/>
      <c r="B396" s="5"/>
    </row>
    <row r="397" spans="1:2" ht="14.25">
      <c r="A397" s="5"/>
      <c r="B397" s="5"/>
    </row>
    <row r="398" spans="1:2" ht="14.25">
      <c r="A398" s="5"/>
      <c r="B398" s="5"/>
    </row>
    <row r="399" spans="1:2" ht="14.25">
      <c r="A399" s="5"/>
      <c r="B399" s="5"/>
    </row>
    <row r="400" spans="1:2" ht="14.25">
      <c r="A400" s="5"/>
      <c r="B400" s="5"/>
    </row>
    <row r="401" spans="1:2" ht="14.25">
      <c r="A401" s="5"/>
      <c r="B401" s="5"/>
    </row>
    <row r="402" spans="1:2" ht="14.25">
      <c r="A402" s="5"/>
      <c r="B402" s="5"/>
    </row>
    <row r="403" spans="1:2" ht="14.25">
      <c r="A403" s="5"/>
      <c r="B403" s="5"/>
    </row>
    <row r="404" spans="1:2" ht="14.25">
      <c r="A404" s="5"/>
      <c r="B404" s="5"/>
    </row>
    <row r="405" spans="1:2" ht="14.25">
      <c r="A405" s="5"/>
      <c r="B405" s="5"/>
    </row>
    <row r="406" spans="1:2" ht="14.25">
      <c r="A406" s="5"/>
      <c r="B406" s="5"/>
    </row>
    <row r="407" spans="1:2" ht="14.25">
      <c r="A407" s="5"/>
      <c r="B407" s="5"/>
    </row>
    <row r="408" spans="1:2" ht="14.25">
      <c r="A408" s="5"/>
      <c r="B408" s="5"/>
    </row>
    <row r="409" spans="1:2" ht="14.25">
      <c r="A409" s="5"/>
      <c r="B409" s="5"/>
    </row>
    <row r="410" spans="1:2" ht="14.25">
      <c r="A410" s="5"/>
      <c r="B410" s="5"/>
    </row>
    <row r="411" spans="1:2" ht="14.25">
      <c r="A411" s="5"/>
      <c r="B411" s="5"/>
    </row>
    <row r="412" spans="1:2" ht="14.25">
      <c r="A412" s="5"/>
      <c r="B412" s="5"/>
    </row>
    <row r="413" spans="1:2" ht="14.25">
      <c r="A413" s="5"/>
      <c r="B413" s="5"/>
    </row>
    <row r="414" spans="1:2" ht="14.25">
      <c r="A414" s="5"/>
      <c r="B414" s="5"/>
    </row>
    <row r="415" spans="1:2" ht="14.25">
      <c r="A415" s="5"/>
      <c r="B415" s="5"/>
    </row>
    <row r="416" spans="1:2" ht="14.25">
      <c r="A416" s="5"/>
      <c r="B416" s="5"/>
    </row>
    <row r="417" spans="1:2" ht="14.25">
      <c r="A417" s="5"/>
      <c r="B417" s="5"/>
    </row>
    <row r="418" spans="1:2" ht="14.25">
      <c r="A418" s="5"/>
      <c r="B418" s="5"/>
    </row>
    <row r="419" spans="1:2" ht="14.25">
      <c r="A419" s="5"/>
      <c r="B419" s="5"/>
    </row>
    <row r="420" spans="1:2" ht="14.25">
      <c r="A420" s="5"/>
      <c r="B420" s="5"/>
    </row>
    <row r="421" spans="1:2" ht="14.25">
      <c r="A421" s="5"/>
      <c r="B421" s="5"/>
    </row>
    <row r="422" spans="1:2" ht="14.25">
      <c r="A422" s="5"/>
      <c r="B422" s="5"/>
    </row>
    <row r="423" spans="1:2" ht="14.25">
      <c r="A423" s="5"/>
      <c r="B423" s="5"/>
    </row>
    <row r="424" spans="1:2" ht="14.25">
      <c r="A424" s="5"/>
      <c r="B424" s="5"/>
    </row>
    <row r="425" spans="1:2" ht="14.25">
      <c r="A425" s="5"/>
      <c r="B425" s="5"/>
    </row>
    <row r="426" spans="1:2" ht="14.25">
      <c r="A426" s="5"/>
      <c r="B426" s="5"/>
    </row>
    <row r="427" spans="1:2" ht="14.25">
      <c r="A427" s="5"/>
      <c r="B427" s="5"/>
    </row>
    <row r="428" spans="1:2" ht="14.25">
      <c r="A428" s="5"/>
      <c r="B428" s="5"/>
    </row>
    <row r="429" spans="1:2" ht="14.25">
      <c r="A429" s="5"/>
      <c r="B429" s="5"/>
    </row>
    <row r="430" spans="1:2" ht="14.25">
      <c r="A430" s="5"/>
      <c r="B430" s="5"/>
    </row>
    <row r="431" spans="1:2" ht="14.25">
      <c r="A431" s="5"/>
      <c r="B431" s="5"/>
    </row>
    <row r="432" spans="1:2" ht="14.25">
      <c r="A432" s="5"/>
      <c r="B432" s="5"/>
    </row>
    <row r="433" spans="1:2" ht="14.25">
      <c r="A433" s="5"/>
      <c r="B433" s="5"/>
    </row>
    <row r="434" spans="1:2" ht="14.25">
      <c r="A434" s="5"/>
      <c r="B434" s="5"/>
    </row>
    <row r="435" spans="1:2" ht="14.25">
      <c r="A435" s="5"/>
      <c r="B435" s="5"/>
    </row>
    <row r="436" spans="1:2" ht="14.25">
      <c r="A436" s="5"/>
      <c r="B436" s="5"/>
    </row>
    <row r="437" spans="1:2" ht="14.25">
      <c r="A437" s="5"/>
      <c r="B437" s="5"/>
    </row>
    <row r="438" spans="1:2" ht="14.25">
      <c r="A438" s="5"/>
      <c r="B438" s="5"/>
    </row>
    <row r="439" spans="1:2" ht="14.25">
      <c r="A439" s="5"/>
      <c r="B439" s="5"/>
    </row>
    <row r="440" spans="1:2" ht="14.25">
      <c r="A440" s="5"/>
      <c r="B440" s="5"/>
    </row>
    <row r="441" spans="1:2" ht="14.25">
      <c r="A441" s="5"/>
      <c r="B441" s="5"/>
    </row>
    <row r="442" spans="1:2" ht="14.25">
      <c r="A442" s="5"/>
      <c r="B442" s="5"/>
    </row>
    <row r="443" spans="1:2" ht="14.25">
      <c r="A443" s="5"/>
      <c r="B443" s="5"/>
    </row>
    <row r="444" spans="1:2" ht="14.25">
      <c r="A444" s="5"/>
      <c r="B444" s="5"/>
    </row>
    <row r="445" spans="1:2" ht="14.25">
      <c r="A445" s="5"/>
      <c r="B445" s="5"/>
    </row>
    <row r="446" spans="1:2" ht="14.25">
      <c r="A446" s="5"/>
      <c r="B446" s="5"/>
    </row>
    <row r="447" spans="1:2" ht="14.25">
      <c r="A447" s="5"/>
      <c r="B447" s="5"/>
    </row>
    <row r="448" spans="1:2" ht="14.25">
      <c r="A448" s="5"/>
      <c r="B448" s="5"/>
    </row>
    <row r="449" spans="1:2" ht="14.25">
      <c r="A449" s="5"/>
      <c r="B449" s="5"/>
    </row>
    <row r="450" spans="1:2" ht="14.25">
      <c r="A450" s="5"/>
      <c r="B450" s="5"/>
    </row>
    <row r="451" spans="1:2" ht="14.25">
      <c r="A451" s="5"/>
      <c r="B451" s="5"/>
    </row>
    <row r="452" spans="1:2" ht="14.25">
      <c r="A452" s="5"/>
      <c r="B452" s="5"/>
    </row>
    <row r="453" spans="1:2" ht="14.25">
      <c r="A453" s="5"/>
      <c r="B453" s="5"/>
    </row>
    <row r="454" spans="1:2" ht="14.25">
      <c r="A454" s="5"/>
      <c r="B454" s="5"/>
    </row>
    <row r="455" spans="1:2" ht="14.25">
      <c r="A455" s="5"/>
      <c r="B455" s="5"/>
    </row>
    <row r="456" spans="1:2" ht="14.25">
      <c r="A456" s="5"/>
      <c r="B456" s="5"/>
    </row>
    <row r="457" spans="1:2" ht="14.25">
      <c r="A457" s="5"/>
      <c r="B457" s="5"/>
    </row>
    <row r="458" spans="1:2" ht="14.25">
      <c r="A458" s="5"/>
      <c r="B458" s="5"/>
    </row>
    <row r="459" spans="1:2" ht="14.25">
      <c r="A459" s="5"/>
      <c r="B459" s="5"/>
    </row>
    <row r="460" spans="1:2" ht="14.25">
      <c r="A460" s="5"/>
      <c r="B460" s="5"/>
    </row>
    <row r="461" spans="1:2" ht="14.25">
      <c r="A461" s="5"/>
      <c r="B461" s="5"/>
    </row>
    <row r="462" spans="1:2" ht="14.25">
      <c r="A462" s="5"/>
      <c r="B462" s="5"/>
    </row>
    <row r="463" spans="1:2" ht="14.25">
      <c r="A463" s="5"/>
      <c r="B463" s="5"/>
    </row>
    <row r="464" spans="1:2" ht="14.25">
      <c r="A464" s="5"/>
      <c r="B464" s="5"/>
    </row>
    <row r="465" spans="1:2" ht="14.25">
      <c r="A465" s="5"/>
      <c r="B465" s="5"/>
    </row>
    <row r="466" spans="1:2" ht="14.25">
      <c r="A466" s="5"/>
      <c r="B466" s="5"/>
    </row>
    <row r="467" spans="1:2" ht="14.25">
      <c r="A467" s="5"/>
      <c r="B467" s="5"/>
    </row>
    <row r="468" spans="1:2" ht="14.25">
      <c r="A468" s="5"/>
      <c r="B468" s="5"/>
    </row>
    <row r="469" spans="1:2" ht="14.25">
      <c r="A469" s="5"/>
      <c r="B469" s="5"/>
    </row>
    <row r="470" spans="1:2" ht="14.25">
      <c r="A470" s="5"/>
      <c r="B470" s="5"/>
    </row>
    <row r="471" spans="1:2" ht="14.25">
      <c r="A471" s="5"/>
      <c r="B471" s="5"/>
    </row>
    <row r="472" spans="1:2" ht="14.25">
      <c r="A472" s="5"/>
      <c r="B472" s="5"/>
    </row>
    <row r="473" spans="1:2" ht="14.25">
      <c r="A473" s="5"/>
      <c r="B473" s="5"/>
    </row>
    <row r="474" spans="1:2" ht="14.25">
      <c r="A474" s="5"/>
      <c r="B474" s="5"/>
    </row>
    <row r="475" spans="1:2" ht="14.25">
      <c r="A475" s="5"/>
      <c r="B475" s="5"/>
    </row>
    <row r="476" spans="1:2" ht="14.25">
      <c r="A476" s="5"/>
      <c r="B476" s="5"/>
    </row>
    <row r="477" spans="1:2" ht="14.25">
      <c r="A477" s="5"/>
      <c r="B477" s="5"/>
    </row>
    <row r="478" spans="1:2" ht="14.25">
      <c r="A478" s="5"/>
      <c r="B478" s="5"/>
    </row>
    <row r="479" spans="1:2" ht="14.25">
      <c r="A479" s="5"/>
      <c r="B479" s="5"/>
    </row>
    <row r="480" spans="1:2" ht="14.25">
      <c r="A480" s="5"/>
      <c r="B480" s="5"/>
    </row>
    <row r="481" spans="1:2" ht="14.25">
      <c r="A481" s="5"/>
      <c r="B481" s="5"/>
    </row>
    <row r="482" spans="1:2" ht="14.25">
      <c r="A482" s="5"/>
      <c r="B482" s="5"/>
    </row>
    <row r="483" spans="1:2" ht="14.25">
      <c r="A483" s="5"/>
      <c r="B483" s="5"/>
    </row>
    <row r="484" spans="1:2" ht="14.25">
      <c r="A484" s="5"/>
      <c r="B484" s="5"/>
    </row>
    <row r="485" spans="1:2" ht="14.25">
      <c r="A485" s="5"/>
      <c r="B485" s="5"/>
    </row>
    <row r="486" spans="1:2" ht="14.25">
      <c r="A486" s="5"/>
      <c r="B486" s="5"/>
    </row>
    <row r="487" spans="1:2" ht="14.25">
      <c r="A487" s="5"/>
      <c r="B487" s="5"/>
    </row>
    <row r="488" spans="1:2" ht="14.25">
      <c r="A488" s="5"/>
      <c r="B488" s="5"/>
    </row>
    <row r="489" spans="1:2" ht="14.25">
      <c r="A489" s="5"/>
      <c r="B489" s="5"/>
    </row>
    <row r="490" spans="1:2" ht="14.25">
      <c r="A490" s="5"/>
      <c r="B490" s="5"/>
    </row>
    <row r="491" spans="1:2" ht="14.25">
      <c r="A491" s="5"/>
      <c r="B491" s="5"/>
    </row>
    <row r="492" spans="1:2" ht="14.25">
      <c r="A492" s="5"/>
      <c r="B492" s="5"/>
    </row>
    <row r="493" spans="1:2" ht="14.25">
      <c r="A493" s="5"/>
      <c r="B493" s="5"/>
    </row>
    <row r="494" spans="1:2" ht="14.25">
      <c r="A494" s="5"/>
      <c r="B494" s="5"/>
    </row>
    <row r="495" spans="1:2" ht="14.25">
      <c r="A495" s="5"/>
      <c r="B495" s="5"/>
    </row>
    <row r="496" spans="1:2" ht="14.25">
      <c r="A496" s="5"/>
      <c r="B496" s="5"/>
    </row>
    <row r="497" spans="1:2" ht="14.25">
      <c r="A497" s="5"/>
      <c r="B497" s="5"/>
    </row>
    <row r="498" spans="1:2" ht="14.25">
      <c r="A498" s="5"/>
      <c r="B498" s="5"/>
    </row>
    <row r="499" spans="1:2" ht="14.25">
      <c r="A499" s="5"/>
      <c r="B499" s="5"/>
    </row>
    <row r="500" spans="1:2" ht="14.25">
      <c r="A500" s="5"/>
      <c r="B500" s="5"/>
    </row>
    <row r="501" spans="1:2" ht="14.25">
      <c r="A501" s="5"/>
      <c r="B501" s="5"/>
    </row>
    <row r="502" spans="1:2" ht="14.25">
      <c r="A502" s="5"/>
      <c r="B502" s="5"/>
    </row>
    <row r="503" spans="1:2" ht="14.25">
      <c r="A503" s="5"/>
      <c r="B503" s="5"/>
    </row>
    <row r="504" spans="1:2" ht="14.25">
      <c r="A504" s="5"/>
      <c r="B504" s="5"/>
    </row>
    <row r="505" spans="1:2" ht="14.25">
      <c r="A505" s="5"/>
      <c r="B505" s="5"/>
    </row>
    <row r="506" spans="1:2" ht="14.25">
      <c r="A506" s="5"/>
      <c r="B506" s="5"/>
    </row>
    <row r="507" spans="1:2" ht="14.25">
      <c r="A507" s="5"/>
      <c r="B507" s="5"/>
    </row>
    <row r="508" spans="1:2" ht="14.25">
      <c r="A508" s="5"/>
      <c r="B508" s="5"/>
    </row>
    <row r="509" spans="1:2" ht="14.25">
      <c r="A509" s="5"/>
      <c r="B509" s="5"/>
    </row>
    <row r="510" spans="1:2" ht="14.25">
      <c r="A510" s="5"/>
      <c r="B510" s="5"/>
    </row>
    <row r="511" spans="1:2" ht="14.25">
      <c r="A511" s="5"/>
      <c r="B511" s="5"/>
    </row>
    <row r="512" spans="1:2" ht="14.25">
      <c r="A512" s="5"/>
      <c r="B512" s="5"/>
    </row>
    <row r="513" spans="1:2" ht="14.25">
      <c r="A513" s="5"/>
      <c r="B513" s="5"/>
    </row>
    <row r="514" spans="1:2" ht="14.25">
      <c r="A514" s="5"/>
      <c r="B514" s="5"/>
    </row>
    <row r="515" spans="1:2" ht="14.25">
      <c r="A515" s="5"/>
      <c r="B515" s="5"/>
    </row>
    <row r="516" spans="1:2" ht="14.25">
      <c r="A516" s="5"/>
      <c r="B516" s="5"/>
    </row>
    <row r="517" spans="1:2" ht="14.25">
      <c r="A517" s="5"/>
      <c r="B517" s="5"/>
    </row>
    <row r="518" spans="1:2" ht="14.25">
      <c r="A518" s="5"/>
      <c r="B518" s="5"/>
    </row>
    <row r="519" spans="1:2" ht="14.25">
      <c r="A519" s="5"/>
      <c r="B519" s="5"/>
    </row>
    <row r="520" spans="1:2" ht="14.25">
      <c r="A520" s="5"/>
      <c r="B520" s="5"/>
    </row>
    <row r="521" spans="1:2" ht="14.25">
      <c r="A521" s="5"/>
      <c r="B521" s="5"/>
    </row>
    <row r="522" spans="1:2" ht="14.25">
      <c r="A522" s="5"/>
      <c r="B522" s="5"/>
    </row>
    <row r="523" spans="1:2" ht="14.25">
      <c r="A523" s="5"/>
      <c r="B523" s="5"/>
    </row>
    <row r="524" spans="1:2" ht="14.25">
      <c r="A524" s="5"/>
      <c r="B524" s="5"/>
    </row>
    <row r="525" spans="1:2" ht="14.25">
      <c r="A525" s="5"/>
      <c r="B525" s="5"/>
    </row>
    <row r="526" spans="1:2" ht="14.25">
      <c r="A526" s="5"/>
      <c r="B526" s="5"/>
    </row>
    <row r="527" spans="1:2" ht="14.25">
      <c r="A527" s="5"/>
      <c r="B527" s="5"/>
    </row>
    <row r="528" spans="1:2" ht="14.25">
      <c r="A528" s="5"/>
      <c r="B528" s="5"/>
    </row>
    <row r="529" spans="1:2" ht="14.25">
      <c r="A529" s="5"/>
      <c r="B529" s="5"/>
    </row>
    <row r="530" spans="1:2" ht="14.25">
      <c r="A530" s="5"/>
      <c r="B530" s="5"/>
    </row>
    <row r="531" spans="1:2" ht="14.25">
      <c r="A531" s="5"/>
      <c r="B531" s="5"/>
    </row>
    <row r="532" spans="1:2" ht="14.25">
      <c r="A532" s="5"/>
      <c r="B532" s="5"/>
    </row>
    <row r="533" spans="1:2" ht="14.25">
      <c r="A533" s="5"/>
      <c r="B533" s="5"/>
    </row>
    <row r="534" spans="1:2" ht="14.25">
      <c r="A534" s="5"/>
      <c r="B534" s="5"/>
    </row>
    <row r="535" spans="1:2" ht="14.25">
      <c r="A535" s="5"/>
      <c r="B535" s="5"/>
    </row>
    <row r="536" spans="1:2" ht="14.25">
      <c r="A536" s="5"/>
      <c r="B536" s="5"/>
    </row>
    <row r="537" spans="1:2" ht="14.25">
      <c r="A537" s="5"/>
      <c r="B537" s="5"/>
    </row>
    <row r="538" spans="1:2" ht="14.25">
      <c r="A538" s="5"/>
      <c r="B538" s="5"/>
    </row>
    <row r="539" spans="1:2" ht="14.25">
      <c r="A539" s="5"/>
      <c r="B539" s="5"/>
    </row>
    <row r="540" spans="1:2" ht="14.25">
      <c r="A540" s="5"/>
      <c r="B540" s="5"/>
    </row>
    <row r="541" spans="1:2" ht="14.25">
      <c r="A541" s="5"/>
      <c r="B541" s="5"/>
    </row>
    <row r="542" spans="1:2" ht="14.25">
      <c r="A542" s="5"/>
      <c r="B542" s="5"/>
    </row>
    <row r="543" spans="1:2" ht="14.25">
      <c r="A543" s="5"/>
      <c r="B543" s="5"/>
    </row>
    <row r="544" spans="1:2" ht="14.25">
      <c r="A544" s="5"/>
      <c r="B544" s="5"/>
    </row>
    <row r="545" spans="1:2" ht="14.25">
      <c r="A545" s="5"/>
      <c r="B545" s="5"/>
    </row>
    <row r="546" spans="1:2" ht="14.25">
      <c r="A546" s="5"/>
      <c r="B546" s="5"/>
    </row>
    <row r="547" spans="1:2" ht="14.25">
      <c r="A547" s="5"/>
      <c r="B547" s="5"/>
    </row>
    <row r="548" spans="1:2" ht="14.25">
      <c r="A548" s="5"/>
      <c r="B548" s="5"/>
    </row>
    <row r="549" spans="1:2" ht="14.25">
      <c r="A549" s="5"/>
      <c r="B549" s="5"/>
    </row>
    <row r="550" spans="1:2" ht="14.25">
      <c r="A550" s="5"/>
      <c r="B550" s="5"/>
    </row>
    <row r="551" spans="1:2" ht="14.25">
      <c r="A551" s="5"/>
      <c r="B551" s="5"/>
    </row>
    <row r="552" spans="1:2" ht="14.25">
      <c r="A552" s="5"/>
      <c r="B552" s="5"/>
    </row>
    <row r="553" spans="1:2" ht="14.25">
      <c r="A553" s="5"/>
      <c r="B553" s="5"/>
    </row>
    <row r="554" spans="1:2" ht="14.25">
      <c r="A554" s="5"/>
      <c r="B554" s="5"/>
    </row>
    <row r="555" spans="1:2" ht="14.25">
      <c r="A555" s="5"/>
      <c r="B555" s="5"/>
    </row>
    <row r="556" spans="1:2" ht="14.25">
      <c r="A556" s="5"/>
      <c r="B556" s="5"/>
    </row>
    <row r="557" spans="1:2" ht="14.25">
      <c r="A557" s="5"/>
      <c r="B557" s="5"/>
    </row>
    <row r="558" spans="1:2" ht="14.25">
      <c r="A558" s="5"/>
      <c r="B558" s="5"/>
    </row>
    <row r="559" spans="1:2" ht="14.25">
      <c r="A559" s="5"/>
      <c r="B559" s="5"/>
    </row>
    <row r="560" spans="1:2" ht="14.25">
      <c r="A560" s="5"/>
      <c r="B560" s="5"/>
    </row>
    <row r="561" spans="1:2" ht="14.25">
      <c r="A561" s="5"/>
      <c r="B561" s="5"/>
    </row>
    <row r="562" spans="1:2" ht="14.25">
      <c r="A562" s="5"/>
      <c r="B562" s="5"/>
    </row>
    <row r="563" spans="1:2" ht="14.25">
      <c r="A563" s="5"/>
      <c r="B563" s="5"/>
    </row>
    <row r="564" spans="1:2" ht="14.25">
      <c r="A564" s="5"/>
      <c r="B564" s="5"/>
    </row>
    <row r="565" spans="1:2" ht="14.25">
      <c r="A565" s="5"/>
      <c r="B565" s="5"/>
    </row>
    <row r="566" spans="1:2" ht="14.25">
      <c r="A566" s="5"/>
      <c r="B566" s="5"/>
    </row>
    <row r="567" spans="1:2" ht="14.25">
      <c r="A567" s="5"/>
      <c r="B567" s="5"/>
    </row>
    <row r="568" spans="1:2" ht="14.25">
      <c r="A568" s="5"/>
      <c r="B568" s="5"/>
    </row>
    <row r="569" spans="1:2" ht="14.25">
      <c r="A569" s="5"/>
      <c r="B569" s="5"/>
    </row>
    <row r="570" spans="1:2" ht="14.25">
      <c r="A570" s="5"/>
      <c r="B570" s="5"/>
    </row>
    <row r="571" spans="1:2" ht="14.25">
      <c r="A571" s="5"/>
      <c r="B571" s="5"/>
    </row>
    <row r="572" spans="1:2" ht="14.25">
      <c r="A572" s="5"/>
      <c r="B572" s="5"/>
    </row>
    <row r="573" spans="1:2" ht="14.25">
      <c r="A573" s="5"/>
      <c r="B573" s="5"/>
    </row>
    <row r="574" spans="1:2" ht="14.25">
      <c r="A574" s="5"/>
      <c r="B574" s="5"/>
    </row>
    <row r="575" spans="1:2" ht="14.25">
      <c r="A575" s="5"/>
      <c r="B575" s="5"/>
    </row>
    <row r="576" spans="1:2" ht="14.25">
      <c r="A576" s="5"/>
      <c r="B576" s="5"/>
    </row>
    <row r="577" spans="1:2" ht="14.25">
      <c r="A577" s="5"/>
      <c r="B577" s="5"/>
    </row>
    <row r="578" spans="1:2" ht="14.25">
      <c r="A578" s="5"/>
      <c r="B578" s="5"/>
    </row>
    <row r="579" spans="1:2" ht="14.25">
      <c r="A579" s="5"/>
      <c r="B579" s="5"/>
    </row>
    <row r="580" spans="1:2" ht="14.25">
      <c r="A580" s="5"/>
      <c r="B580" s="5"/>
    </row>
    <row r="581" spans="1:2" ht="14.25">
      <c r="A581" s="5"/>
      <c r="B581" s="5"/>
    </row>
    <row r="582" spans="1:2" ht="14.25">
      <c r="A582" s="5"/>
      <c r="B582" s="5"/>
    </row>
    <row r="583" spans="1:2" ht="14.25">
      <c r="A583" s="5"/>
      <c r="B583" s="5"/>
    </row>
    <row r="584" spans="1:2" ht="14.25">
      <c r="A584" s="5"/>
      <c r="B584" s="5"/>
    </row>
    <row r="585" spans="1:2" ht="14.25">
      <c r="A585" s="5"/>
      <c r="B585" s="5"/>
    </row>
    <row r="586" spans="1:2" ht="14.25">
      <c r="A586" s="5"/>
      <c r="B586" s="5"/>
    </row>
    <row r="587" spans="1:2" ht="14.25">
      <c r="A587" s="5"/>
      <c r="B587" s="5"/>
    </row>
    <row r="588" spans="1:2" ht="14.25">
      <c r="A588" s="5"/>
      <c r="B588" s="5"/>
    </row>
    <row r="589" spans="1:2" ht="14.25">
      <c r="A589" s="5"/>
      <c r="B589" s="5"/>
    </row>
    <row r="590" spans="1:2" ht="14.25">
      <c r="A590" s="5"/>
      <c r="B590" s="5"/>
    </row>
    <row r="591" spans="1:2" ht="14.25">
      <c r="A591" s="5"/>
      <c r="B591" s="5"/>
    </row>
    <row r="592" spans="1:2" ht="14.25">
      <c r="A592" s="5"/>
      <c r="B592" s="5"/>
    </row>
    <row r="593" spans="1:2" ht="14.25">
      <c r="A593" s="5"/>
      <c r="B593" s="5"/>
    </row>
    <row r="594" spans="1:2" ht="14.25">
      <c r="A594" s="5"/>
      <c r="B594" s="5"/>
    </row>
    <row r="595" spans="1:2" ht="14.25">
      <c r="A595" s="5"/>
      <c r="B595" s="5"/>
    </row>
    <row r="596" spans="1:2" ht="14.25">
      <c r="A596" s="5"/>
      <c r="B596" s="5"/>
    </row>
    <row r="597" spans="1:2" ht="14.25">
      <c r="A597" s="5"/>
      <c r="B597" s="5"/>
    </row>
    <row r="598" spans="1:2" ht="14.25">
      <c r="A598" s="5"/>
      <c r="B598" s="5"/>
    </row>
    <row r="599" spans="1:2" ht="14.25">
      <c r="A599" s="5"/>
      <c r="B599" s="5"/>
    </row>
    <row r="600" spans="1:2" ht="14.25">
      <c r="A600" s="5"/>
      <c r="B600" s="5"/>
    </row>
    <row r="601" spans="1:2" ht="14.25">
      <c r="A601" s="5"/>
      <c r="B601" s="5"/>
    </row>
    <row r="602" spans="1:2" ht="14.25">
      <c r="A602" s="5"/>
      <c r="B602" s="5"/>
    </row>
    <row r="603" spans="1:2" ht="14.25">
      <c r="A603" s="5"/>
      <c r="B603" s="5"/>
    </row>
    <row r="604" spans="1:2" ht="14.25">
      <c r="A604" s="5"/>
      <c r="B604" s="5"/>
    </row>
    <row r="605" spans="1:2" ht="14.25">
      <c r="A605" s="5"/>
      <c r="B605" s="5"/>
    </row>
    <row r="606" spans="1:2" ht="14.25">
      <c r="A606" s="5"/>
      <c r="B606" s="5"/>
    </row>
    <row r="607" spans="1:2" ht="14.25">
      <c r="A607" s="5"/>
      <c r="B607" s="5"/>
    </row>
    <row r="608" spans="1:2" ht="14.25">
      <c r="A608" s="5"/>
      <c r="B608" s="5"/>
    </row>
    <row r="609" spans="1:2" ht="14.25">
      <c r="A609" s="5"/>
      <c r="B609" s="5"/>
    </row>
    <row r="610" spans="1:2" ht="14.25">
      <c r="A610" s="5"/>
      <c r="B610" s="5"/>
    </row>
    <row r="611" spans="1:2" ht="14.25">
      <c r="A611" s="5"/>
      <c r="B611" s="5"/>
    </row>
    <row r="612" spans="1:2" ht="14.25">
      <c r="A612" s="5"/>
      <c r="B612" s="5"/>
    </row>
    <row r="613" spans="1:2" ht="14.25">
      <c r="A613" s="5"/>
      <c r="B613" s="5"/>
    </row>
    <row r="614" spans="1:2" ht="14.25">
      <c r="A614" s="5"/>
      <c r="B614" s="5"/>
    </row>
    <row r="615" spans="1:2" ht="14.25">
      <c r="A615" s="5"/>
      <c r="B615" s="5"/>
    </row>
    <row r="616" spans="1:2" ht="14.25">
      <c r="A616" s="5"/>
      <c r="B616" s="5"/>
    </row>
    <row r="617" spans="1:2" ht="14.25">
      <c r="A617" s="5"/>
      <c r="B617" s="5"/>
    </row>
    <row r="618" spans="1:2" ht="14.25">
      <c r="A618" s="5"/>
      <c r="B618" s="5"/>
    </row>
    <row r="619" spans="1:2" ht="14.25">
      <c r="A619" s="5"/>
      <c r="B619" s="5"/>
    </row>
    <row r="620" spans="1:2" ht="14.25">
      <c r="A620" s="5"/>
      <c r="B620" s="5"/>
    </row>
    <row r="621" spans="1:2" ht="14.25">
      <c r="A621" s="5"/>
      <c r="B621" s="5"/>
    </row>
    <row r="622" spans="1:2" ht="14.25">
      <c r="A622" s="5"/>
      <c r="B622" s="5"/>
    </row>
    <row r="623" spans="1:2" ht="14.25">
      <c r="A623" s="5"/>
      <c r="B623" s="5"/>
    </row>
    <row r="624" spans="1:2" ht="14.25">
      <c r="A624" s="5"/>
      <c r="B624" s="5"/>
    </row>
    <row r="625" spans="1:2" ht="14.25">
      <c r="A625" s="5"/>
      <c r="B625" s="5"/>
    </row>
    <row r="626" spans="1:2" ht="14.25">
      <c r="A626" s="5"/>
      <c r="B626" s="5"/>
    </row>
    <row r="627" spans="1:2" ht="14.25">
      <c r="A627" s="5"/>
      <c r="B627" s="5"/>
    </row>
    <row r="628" spans="1:2" ht="14.25">
      <c r="A628" s="5"/>
      <c r="B628" s="5"/>
    </row>
    <row r="629" spans="1:2" ht="14.25">
      <c r="A629" s="5"/>
      <c r="B629" s="5"/>
    </row>
    <row r="630" spans="1:2" ht="14.25">
      <c r="A630" s="5"/>
      <c r="B630" s="5"/>
    </row>
    <row r="631" spans="1:2" ht="14.25">
      <c r="A631" s="5"/>
      <c r="B631" s="5"/>
    </row>
    <row r="632" spans="1:2" ht="14.25">
      <c r="A632" s="5"/>
      <c r="B632" s="5"/>
    </row>
    <row r="633" spans="1:2" ht="14.25">
      <c r="A633" s="5"/>
      <c r="B633" s="5"/>
    </row>
    <row r="634" spans="1:2" ht="14.25">
      <c r="A634" s="5"/>
      <c r="B634" s="5"/>
    </row>
    <row r="635" spans="1:2" ht="14.25">
      <c r="A635" s="5"/>
      <c r="B635" s="5"/>
    </row>
    <row r="636" spans="1:2" ht="14.25">
      <c r="A636" s="5"/>
      <c r="B636" s="5"/>
    </row>
    <row r="637" spans="1:2" ht="14.25">
      <c r="A637" s="5"/>
      <c r="B637" s="5"/>
    </row>
    <row r="638" spans="1:2" ht="14.25">
      <c r="A638" s="5"/>
      <c r="B638" s="5"/>
    </row>
    <row r="639" spans="1:2" ht="14.25">
      <c r="A639" s="5"/>
      <c r="B639" s="5"/>
    </row>
    <row r="640" spans="1:2" ht="14.25">
      <c r="A640" s="5"/>
      <c r="B640" s="5"/>
    </row>
    <row r="641" spans="1:2" ht="14.25">
      <c r="A641" s="5"/>
      <c r="B641" s="5"/>
    </row>
    <row r="642" spans="1:2" ht="14.25">
      <c r="A642" s="5"/>
      <c r="B642" s="5"/>
    </row>
    <row r="643" spans="1:2" ht="14.25">
      <c r="A643" s="5"/>
      <c r="B643" s="5"/>
    </row>
    <row r="644" spans="1:2" ht="14.25">
      <c r="A644" s="5"/>
      <c r="B644" s="5"/>
    </row>
    <row r="645" spans="1:2" ht="14.25">
      <c r="A645" s="5"/>
      <c r="B645" s="5"/>
    </row>
    <row r="646" spans="1:2" ht="14.25">
      <c r="A646" s="5"/>
      <c r="B646" s="5"/>
    </row>
    <row r="647" spans="1:2" ht="14.25">
      <c r="A647" s="5"/>
      <c r="B647" s="5"/>
    </row>
    <row r="648" spans="1:2" ht="14.25">
      <c r="A648" s="5"/>
      <c r="B648" s="5"/>
    </row>
    <row r="649" spans="1:2" ht="14.25">
      <c r="A649" s="5"/>
      <c r="B649" s="5"/>
    </row>
    <row r="650" spans="1:2" ht="14.25">
      <c r="A650" s="5"/>
      <c r="B650" s="5"/>
    </row>
    <row r="651" spans="1:2" ht="14.25">
      <c r="A651" s="5"/>
      <c r="B651" s="5"/>
    </row>
    <row r="652" spans="1:2" ht="14.25">
      <c r="A652" s="5"/>
      <c r="B652" s="5"/>
    </row>
    <row r="653" spans="1:2" ht="14.25">
      <c r="A653" s="5"/>
      <c r="B653" s="5"/>
    </row>
    <row r="654" spans="1:2" ht="14.25">
      <c r="A654" s="5"/>
      <c r="B654" s="5"/>
    </row>
    <row r="655" spans="1:2" ht="14.25">
      <c r="A655" s="5"/>
      <c r="B655" s="5"/>
    </row>
    <row r="656" spans="1:2" ht="14.25">
      <c r="A656" s="5"/>
      <c r="B656" s="5"/>
    </row>
    <row r="657" spans="1:2" ht="14.25">
      <c r="A657" s="5"/>
      <c r="B657" s="5"/>
    </row>
    <row r="658" spans="1:2" ht="14.25">
      <c r="A658" s="5"/>
      <c r="B658" s="5"/>
    </row>
    <row r="659" spans="1:2" ht="14.25">
      <c r="A659" s="5"/>
      <c r="B659" s="5"/>
    </row>
    <row r="660" spans="1:2" ht="14.25">
      <c r="A660" s="5"/>
      <c r="B660" s="5"/>
    </row>
    <row r="661" spans="1:2" ht="14.25">
      <c r="A661" s="5"/>
      <c r="B661" s="5"/>
    </row>
    <row r="662" spans="1:2" ht="14.25">
      <c r="A662" s="5"/>
      <c r="B662" s="5"/>
    </row>
    <row r="663" spans="1:2" ht="14.25">
      <c r="A663" s="5"/>
      <c r="B663" s="5"/>
    </row>
    <row r="664" spans="1:2" ht="14.25">
      <c r="A664" s="5"/>
      <c r="B664" s="5"/>
    </row>
    <row r="665" spans="1:2" ht="14.25">
      <c r="A665" s="5"/>
      <c r="B665" s="5"/>
    </row>
    <row r="666" spans="1:2" ht="14.25">
      <c r="A666" s="5"/>
      <c r="B666" s="5"/>
    </row>
    <row r="667" spans="1:2" ht="14.25">
      <c r="A667" s="5"/>
      <c r="B667" s="5"/>
    </row>
    <row r="668" spans="1:2" ht="14.25">
      <c r="A668" s="5"/>
      <c r="B668" s="5"/>
    </row>
    <row r="669" spans="1:2" ht="14.25">
      <c r="A669" s="5"/>
      <c r="B669" s="5"/>
    </row>
    <row r="670" spans="1:2" ht="14.25">
      <c r="A670" s="5"/>
      <c r="B670" s="5"/>
    </row>
    <row r="671" spans="1:2" ht="14.25">
      <c r="A671" s="5"/>
      <c r="B671" s="5"/>
    </row>
    <row r="672" spans="1:2" ht="14.25">
      <c r="A672" s="5"/>
      <c r="B672" s="5"/>
    </row>
    <row r="673" spans="1:2" ht="14.25">
      <c r="A673" s="5"/>
      <c r="B673" s="5"/>
    </row>
    <row r="674" spans="1:2" ht="14.25">
      <c r="A674" s="5"/>
      <c r="B674" s="5"/>
    </row>
    <row r="675" spans="1:2" ht="14.25">
      <c r="A675" s="5"/>
      <c r="B675" s="5"/>
    </row>
    <row r="676" spans="1:2" ht="14.25">
      <c r="A676" s="5"/>
      <c r="B676" s="5"/>
    </row>
    <row r="677" spans="1:2" ht="14.25">
      <c r="A677" s="5"/>
      <c r="B677" s="5"/>
    </row>
    <row r="678" spans="1:2" ht="14.25">
      <c r="A678" s="5"/>
      <c r="B678" s="5"/>
    </row>
    <row r="679" spans="1:2" ht="14.25">
      <c r="A679" s="5"/>
      <c r="B679" s="5"/>
    </row>
    <row r="680" spans="1:2" ht="14.25">
      <c r="A680" s="5"/>
      <c r="B680" s="5"/>
    </row>
    <row r="681" spans="1:2" ht="14.25">
      <c r="A681" s="5"/>
      <c r="B681" s="5"/>
    </row>
    <row r="682" spans="1:2" ht="14.25">
      <c r="A682" s="5"/>
      <c r="B682" s="5"/>
    </row>
    <row r="683" spans="1:2" ht="14.25">
      <c r="A683" s="5"/>
      <c r="B683" s="5"/>
    </row>
    <row r="684" spans="1:2" ht="14.25">
      <c r="A684" s="5"/>
      <c r="B684" s="5"/>
    </row>
    <row r="685" spans="1:2" ht="14.25">
      <c r="A685" s="5"/>
      <c r="B685" s="5"/>
    </row>
    <row r="686" spans="1:2" ht="14.25">
      <c r="A686" s="5"/>
      <c r="B686" s="5"/>
    </row>
    <row r="687" spans="1:2" ht="14.25">
      <c r="A687" s="5"/>
      <c r="B687" s="5"/>
    </row>
    <row r="688" spans="1:2" ht="14.25">
      <c r="A688" s="5"/>
      <c r="B688" s="5"/>
    </row>
    <row r="689" spans="1:2" ht="14.25">
      <c r="A689" s="5"/>
      <c r="B689" s="5"/>
    </row>
    <row r="690" spans="1:2" ht="14.25">
      <c r="A690" s="5"/>
      <c r="B690" s="5"/>
    </row>
    <row r="691" spans="1:2" ht="14.25">
      <c r="A691" s="5"/>
      <c r="B691" s="5"/>
    </row>
    <row r="692" spans="1:2" ht="14.25">
      <c r="A692" s="5"/>
      <c r="B692" s="5"/>
    </row>
    <row r="693" spans="1:2" ht="14.25">
      <c r="A693" s="5"/>
      <c r="B693" s="5"/>
    </row>
    <row r="694" spans="1:2" ht="14.25">
      <c r="A694" s="5"/>
      <c r="B694" s="5"/>
    </row>
    <row r="695" spans="1:2" ht="14.25">
      <c r="A695" s="5"/>
      <c r="B695" s="5"/>
    </row>
    <row r="696" spans="1:2" ht="14.25">
      <c r="A696" s="5"/>
      <c r="B696" s="5"/>
    </row>
    <row r="697" spans="1:2" ht="14.25">
      <c r="A697" s="5"/>
      <c r="B697" s="5"/>
    </row>
    <row r="698" spans="1:2" ht="14.25">
      <c r="A698" s="5"/>
      <c r="B698" s="5"/>
    </row>
    <row r="699" spans="1:2" ht="14.25">
      <c r="A699" s="5"/>
      <c r="B699" s="5"/>
    </row>
    <row r="700" spans="1:2" ht="14.25">
      <c r="A700" s="5"/>
      <c r="B700" s="5"/>
    </row>
    <row r="701" spans="1:2" ht="14.25">
      <c r="A701" s="5"/>
      <c r="B701" s="5"/>
    </row>
    <row r="702" spans="1:2" ht="14.25">
      <c r="A702" s="5"/>
      <c r="B702" s="5"/>
    </row>
    <row r="703" spans="1:2" ht="14.25">
      <c r="A703" s="5"/>
      <c r="B703" s="5"/>
    </row>
    <row r="704" spans="1:2" ht="14.25">
      <c r="A704" s="5"/>
      <c r="B704" s="5"/>
    </row>
    <row r="705" spans="1:2" ht="14.25">
      <c r="A705" s="5"/>
      <c r="B705" s="5"/>
    </row>
    <row r="706" spans="1:2" ht="14.25">
      <c r="A706" s="5"/>
      <c r="B706" s="5"/>
    </row>
    <row r="707" spans="1:2" ht="14.25">
      <c r="A707" s="5"/>
      <c r="B707" s="5"/>
    </row>
    <row r="708" spans="1:2" ht="14.25">
      <c r="A708" s="5"/>
      <c r="B708" s="5"/>
    </row>
    <row r="709" spans="1:2" ht="14.25">
      <c r="A709" s="5"/>
      <c r="B709" s="5"/>
    </row>
    <row r="710" spans="1:2" ht="14.25">
      <c r="A710" s="5"/>
      <c r="B710" s="5"/>
    </row>
    <row r="711" spans="1:2" ht="14.25">
      <c r="A711" s="5"/>
      <c r="B711" s="5"/>
    </row>
    <row r="712" spans="1:2" ht="14.25">
      <c r="A712" s="5"/>
      <c r="B712" s="5"/>
    </row>
    <row r="713" spans="1:2" ht="14.25">
      <c r="A713" s="5"/>
      <c r="B713" s="5"/>
    </row>
    <row r="714" spans="1:2" ht="14.25">
      <c r="A714" s="5"/>
      <c r="B714" s="5"/>
    </row>
    <row r="715" spans="1:2" ht="14.25">
      <c r="A715" s="5"/>
      <c r="B715" s="5"/>
    </row>
    <row r="716" spans="1:2" ht="14.25">
      <c r="A716" s="5"/>
      <c r="B716" s="5"/>
    </row>
    <row r="717" spans="1:2" ht="14.25">
      <c r="A717" s="5"/>
      <c r="B717" s="5"/>
    </row>
    <row r="718" spans="1:2" ht="14.25">
      <c r="A718" s="5"/>
      <c r="B718" s="5"/>
    </row>
    <row r="719" spans="1:2" ht="14.25">
      <c r="A719" s="5"/>
      <c r="B719" s="5"/>
    </row>
    <row r="720" spans="1:2" ht="14.25">
      <c r="A720" s="5"/>
      <c r="B720" s="5"/>
    </row>
    <row r="721" spans="1:2" ht="14.25">
      <c r="A721" s="5"/>
      <c r="B721" s="5"/>
    </row>
    <row r="722" spans="1:2" ht="14.25">
      <c r="A722" s="5"/>
      <c r="B722" s="5"/>
    </row>
    <row r="723" spans="1:2" ht="14.25">
      <c r="A723" s="5"/>
      <c r="B723" s="5"/>
    </row>
    <row r="724" spans="1:2" ht="14.25">
      <c r="A724" s="5"/>
      <c r="B724" s="5"/>
    </row>
    <row r="725" spans="1:2" ht="14.25">
      <c r="A725" s="5"/>
      <c r="B725" s="5"/>
    </row>
    <row r="726" spans="1:2" ht="14.25">
      <c r="A726" s="5"/>
      <c r="B726" s="5"/>
    </row>
    <row r="727" spans="1:2" ht="14.25">
      <c r="A727" s="5"/>
      <c r="B727" s="5"/>
    </row>
    <row r="728" spans="1:2" ht="14.25">
      <c r="A728" s="5"/>
      <c r="B728" s="5"/>
    </row>
    <row r="729" spans="1:2" ht="14.25">
      <c r="A729" s="5"/>
      <c r="B729" s="5"/>
    </row>
    <row r="730" spans="1:2" ht="14.25">
      <c r="A730" s="5"/>
      <c r="B730" s="5"/>
    </row>
    <row r="731" spans="1:2" ht="14.25">
      <c r="A731" s="5"/>
      <c r="B731" s="5"/>
    </row>
    <row r="732" spans="1:2" ht="14.25">
      <c r="A732" s="5"/>
      <c r="B732" s="5"/>
    </row>
    <row r="733" spans="1:2" ht="14.25">
      <c r="A733" s="5"/>
      <c r="B733" s="5"/>
    </row>
    <row r="734" spans="1:2" ht="14.25">
      <c r="A734" s="5"/>
      <c r="B734" s="5"/>
    </row>
    <row r="735" spans="1:2" ht="14.25">
      <c r="A735" s="5"/>
      <c r="B735" s="5"/>
    </row>
    <row r="736" spans="1:2" ht="14.25">
      <c r="A736" s="5"/>
      <c r="B736" s="5"/>
    </row>
    <row r="737" spans="1:2" ht="14.25">
      <c r="A737" s="5"/>
      <c r="B737" s="5"/>
    </row>
    <row r="738" spans="1:2" ht="14.25">
      <c r="A738" s="5"/>
      <c r="B738" s="5"/>
    </row>
    <row r="739" spans="1:2" ht="14.25">
      <c r="A739" s="5"/>
      <c r="B739" s="5"/>
    </row>
    <row r="740" spans="1:2" ht="14.25">
      <c r="A740" s="5"/>
      <c r="B740" s="5"/>
    </row>
    <row r="741" spans="1:2" ht="14.25">
      <c r="A741" s="5"/>
      <c r="B741" s="5"/>
    </row>
    <row r="742" spans="1:2" ht="14.25">
      <c r="A742" s="5"/>
      <c r="B742" s="5"/>
    </row>
    <row r="743" spans="1:2" ht="14.25">
      <c r="A743" s="5"/>
      <c r="B743" s="5"/>
    </row>
    <row r="744" spans="1:2" ht="14.25">
      <c r="A744" s="5"/>
      <c r="B744" s="5"/>
    </row>
    <row r="745" spans="1:2" ht="14.25">
      <c r="A745" s="5"/>
      <c r="B745" s="5"/>
    </row>
    <row r="746" spans="1:2" ht="14.25">
      <c r="A746" s="5"/>
      <c r="B746" s="5"/>
    </row>
    <row r="747" spans="1:2" ht="14.25">
      <c r="A747" s="5"/>
      <c r="B747" s="5"/>
    </row>
    <row r="748" spans="1:2" ht="14.25">
      <c r="A748" s="5"/>
      <c r="B748" s="5"/>
    </row>
    <row r="749" spans="1:2" ht="14.25">
      <c r="A749" s="5"/>
      <c r="B749" s="5"/>
    </row>
    <row r="750" spans="1:2" ht="14.25">
      <c r="A750" s="5"/>
      <c r="B750" s="5"/>
    </row>
    <row r="751" spans="1:2" ht="14.25">
      <c r="A751" s="5"/>
      <c r="B751" s="5"/>
    </row>
    <row r="752" spans="1:2" ht="14.25">
      <c r="A752" s="5"/>
      <c r="B752" s="5"/>
    </row>
    <row r="753" spans="1:2" ht="14.25">
      <c r="A753" s="5"/>
      <c r="B753" s="5"/>
    </row>
    <row r="754" spans="1:2" ht="14.25">
      <c r="A754" s="5"/>
      <c r="B754" s="5"/>
    </row>
    <row r="755" spans="1:2" ht="14.25">
      <c r="A755" s="5"/>
      <c r="B755" s="5"/>
    </row>
    <row r="756" spans="1:2" ht="14.25">
      <c r="A756" s="5"/>
      <c r="B756" s="5"/>
    </row>
    <row r="757" spans="1:2" ht="14.25">
      <c r="A757" s="5"/>
      <c r="B757" s="5"/>
    </row>
    <row r="758" spans="1:2" ht="14.25">
      <c r="A758" s="5"/>
      <c r="B758" s="5"/>
    </row>
    <row r="759" spans="1:2" ht="14.25">
      <c r="A759" s="5"/>
      <c r="B759" s="5"/>
    </row>
    <row r="760" spans="1:2" ht="14.25">
      <c r="A760" s="5"/>
      <c r="B760" s="5"/>
    </row>
    <row r="761" spans="1:2" ht="14.25">
      <c r="A761" s="5"/>
      <c r="B761" s="5"/>
    </row>
    <row r="762" spans="1:2" ht="14.25">
      <c r="A762" s="5"/>
      <c r="B762" s="5"/>
    </row>
    <row r="763" spans="1:2" ht="14.25">
      <c r="A763" s="5"/>
      <c r="B763" s="5"/>
    </row>
    <row r="764" spans="1:2" ht="14.25">
      <c r="A764" s="5"/>
      <c r="B764" s="5"/>
    </row>
    <row r="765" spans="1:2" ht="14.25">
      <c r="A765" s="5"/>
      <c r="B765" s="5"/>
    </row>
    <row r="766" spans="1:2" ht="14.25">
      <c r="A766" s="5"/>
      <c r="B766" s="5"/>
    </row>
    <row r="767" spans="1:2" ht="14.25">
      <c r="A767" s="5"/>
      <c r="B767" s="5"/>
    </row>
    <row r="768" spans="1:2" ht="14.25">
      <c r="A768" s="5"/>
      <c r="B768" s="5"/>
    </row>
    <row r="769" spans="1:2" ht="14.25">
      <c r="A769" s="5"/>
      <c r="B769" s="5"/>
    </row>
    <row r="770" spans="1:2" ht="14.25">
      <c r="A770" s="5"/>
      <c r="B770" s="5"/>
    </row>
    <row r="771" spans="1:2" ht="14.25">
      <c r="A771" s="5"/>
      <c r="B771" s="5"/>
    </row>
    <row r="772" spans="1:2" ht="14.25">
      <c r="A772" s="5"/>
      <c r="B772" s="5"/>
    </row>
    <row r="773" spans="1:2" ht="14.25">
      <c r="A773" s="5"/>
      <c r="B773" s="5"/>
    </row>
    <row r="774" spans="1:2" ht="14.25">
      <c r="A774" s="5"/>
      <c r="B774" s="5"/>
    </row>
    <row r="775" spans="1:2" ht="14.25">
      <c r="A775" s="5"/>
      <c r="B775" s="5"/>
    </row>
    <row r="776" spans="1:2" ht="14.25">
      <c r="A776" s="5"/>
      <c r="B776" s="5"/>
    </row>
    <row r="777" spans="1:2" ht="14.25">
      <c r="A777" s="5"/>
      <c r="B777" s="5"/>
    </row>
    <row r="778" spans="1:2" ht="14.25">
      <c r="A778" s="5"/>
      <c r="B778" s="5"/>
    </row>
    <row r="779" spans="1:2" ht="14.25">
      <c r="A779" s="5"/>
      <c r="B779" s="5"/>
    </row>
    <row r="780" spans="1:2" ht="14.25">
      <c r="A780" s="5"/>
      <c r="B780" s="5"/>
    </row>
    <row r="781" spans="1:2" ht="14.25">
      <c r="A781" s="5"/>
      <c r="B781" s="5"/>
    </row>
    <row r="782" spans="1:2" ht="14.25">
      <c r="A782" s="5"/>
      <c r="B782" s="5"/>
    </row>
    <row r="783" spans="1:2" ht="14.25">
      <c r="A783" s="5"/>
      <c r="B783" s="5"/>
    </row>
    <row r="784" spans="1:2" ht="14.25">
      <c r="A784" s="5"/>
      <c r="B784" s="5"/>
    </row>
    <row r="785" spans="1:2" ht="14.25">
      <c r="A785" s="5"/>
      <c r="B785" s="5"/>
    </row>
    <row r="786" spans="1:2" ht="14.25">
      <c r="A786" s="5"/>
      <c r="B786" s="5"/>
    </row>
    <row r="787" spans="1:2" ht="14.25">
      <c r="A787" s="5"/>
      <c r="B787" s="5"/>
    </row>
    <row r="788" spans="1:2" ht="14.25">
      <c r="A788" s="5"/>
      <c r="B788" s="5"/>
    </row>
    <row r="789" spans="1:2" ht="14.25">
      <c r="A789" s="5"/>
      <c r="B789" s="5"/>
    </row>
    <row r="790" spans="1:2" ht="14.25">
      <c r="A790" s="5"/>
      <c r="B790" s="5"/>
    </row>
    <row r="791" spans="1:2" ht="14.25">
      <c r="A791" s="5"/>
      <c r="B791" s="5"/>
    </row>
    <row r="792" spans="1:2" ht="14.25">
      <c r="A792" s="5"/>
      <c r="B792" s="5"/>
    </row>
    <row r="793" spans="1:2" ht="14.25">
      <c r="A793" s="5"/>
      <c r="B793" s="5"/>
    </row>
    <row r="794" spans="1:2" ht="14.25">
      <c r="A794" s="5"/>
      <c r="B794" s="5"/>
    </row>
    <row r="795" spans="1:2" ht="14.25">
      <c r="A795" s="5"/>
      <c r="B795" s="5"/>
    </row>
    <row r="796" spans="1:2" ht="14.25">
      <c r="A796" s="5"/>
      <c r="B796" s="5"/>
    </row>
    <row r="797" spans="1:2" ht="14.25">
      <c r="A797" s="5"/>
      <c r="B797" s="5"/>
    </row>
    <row r="798" spans="1:2" ht="14.25">
      <c r="A798" s="5"/>
      <c r="B798" s="5"/>
    </row>
    <row r="799" spans="1:2" ht="14.25">
      <c r="A799" s="5"/>
      <c r="B799" s="5"/>
    </row>
    <row r="800" spans="1:2" ht="14.25">
      <c r="A800" s="5"/>
      <c r="B800" s="5"/>
    </row>
    <row r="801" spans="1:2" ht="14.25">
      <c r="A801" s="5"/>
      <c r="B801" s="5"/>
    </row>
    <row r="802" spans="1:2" ht="14.25">
      <c r="A802" s="5"/>
      <c r="B802" s="5"/>
    </row>
    <row r="803" spans="1:2" ht="14.25">
      <c r="A803" s="5"/>
      <c r="B803" s="5"/>
    </row>
    <row r="804" spans="1:2" ht="14.25">
      <c r="A804" s="5"/>
      <c r="B804" s="5"/>
    </row>
    <row r="805" spans="1:2" ht="14.25">
      <c r="A805" s="5"/>
      <c r="B805" s="5"/>
    </row>
    <row r="806" spans="1:2" ht="14.25">
      <c r="A806" s="5"/>
      <c r="B806" s="5"/>
    </row>
    <row r="807" spans="1:2" ht="14.25">
      <c r="A807" s="5"/>
      <c r="B807" s="5"/>
    </row>
    <row r="808" spans="1:2" ht="14.25">
      <c r="A808" s="5"/>
      <c r="B808" s="5"/>
    </row>
    <row r="809" spans="1:2" ht="14.25">
      <c r="A809" s="5"/>
      <c r="B809" s="5"/>
    </row>
    <row r="810" spans="1:2" ht="14.25">
      <c r="A810" s="5"/>
      <c r="B810" s="5"/>
    </row>
    <row r="811" spans="1:2" ht="14.25">
      <c r="A811" s="5"/>
      <c r="B811" s="5"/>
    </row>
    <row r="812" spans="1:2" ht="14.25">
      <c r="A812" s="5"/>
      <c r="B812" s="5"/>
    </row>
    <row r="813" spans="1:2" ht="14.25">
      <c r="A813" s="5"/>
      <c r="B813" s="5"/>
    </row>
    <row r="814" spans="1:2" ht="14.25">
      <c r="A814" s="5"/>
      <c r="B814" s="5"/>
    </row>
    <row r="815" spans="1:2" ht="14.25">
      <c r="A815" s="5"/>
      <c r="B815" s="5"/>
    </row>
    <row r="816" spans="1:2" ht="14.25">
      <c r="A816" s="5"/>
      <c r="B816" s="5"/>
    </row>
    <row r="817" spans="1:2" ht="14.25">
      <c r="A817" s="5"/>
      <c r="B817" s="5"/>
    </row>
    <row r="818" spans="1:2" ht="14.25">
      <c r="A818" s="5"/>
      <c r="B818" s="5"/>
    </row>
    <row r="819" spans="1:2" ht="14.25">
      <c r="A819" s="5"/>
      <c r="B819" s="5"/>
    </row>
    <row r="820" spans="1:2" ht="14.25">
      <c r="A820" s="5"/>
      <c r="B820" s="5"/>
    </row>
    <row r="821" spans="1:2" ht="14.25">
      <c r="A821" s="5"/>
      <c r="B821" s="5"/>
    </row>
    <row r="822" spans="1:2" ht="14.25">
      <c r="A822" s="5"/>
      <c r="B822" s="5"/>
    </row>
    <row r="823" spans="1:2" ht="14.25">
      <c r="A823" s="5"/>
      <c r="B823" s="5"/>
    </row>
    <row r="824" spans="1:2" ht="14.25">
      <c r="A824" s="5"/>
      <c r="B824" s="5"/>
    </row>
    <row r="825" spans="1:2" ht="14.25">
      <c r="A825" s="5"/>
      <c r="B825" s="5"/>
    </row>
    <row r="826" spans="1:2" ht="14.25">
      <c r="A826" s="5"/>
      <c r="B826" s="5"/>
    </row>
    <row r="827" spans="1:2" ht="14.25">
      <c r="A827" s="5"/>
      <c r="B827" s="5"/>
    </row>
    <row r="828" spans="1:2" ht="14.25">
      <c r="A828" s="5"/>
      <c r="B828" s="5"/>
    </row>
    <row r="829" spans="1:2" ht="14.25">
      <c r="A829" s="5"/>
      <c r="B829" s="5"/>
    </row>
    <row r="830" spans="1:2" ht="14.25">
      <c r="A830" s="5"/>
      <c r="B830" s="5"/>
    </row>
    <row r="831" spans="1:2" ht="14.25">
      <c r="A831" s="5"/>
      <c r="B831" s="5"/>
    </row>
    <row r="832" spans="1:2" ht="14.25">
      <c r="A832" s="5"/>
      <c r="B832" s="5"/>
    </row>
    <row r="833" spans="1:2" ht="14.25">
      <c r="A833" s="5"/>
      <c r="B833" s="5"/>
    </row>
    <row r="834" spans="1:2" ht="14.25">
      <c r="A834" s="5"/>
      <c r="B834" s="5"/>
    </row>
    <row r="835" spans="1:2" ht="14.25">
      <c r="A835" s="5"/>
      <c r="B835" s="5"/>
    </row>
    <row r="836" spans="1:2" ht="14.25">
      <c r="A836" s="5"/>
      <c r="B836" s="5"/>
    </row>
    <row r="837" spans="1:2" ht="14.25">
      <c r="A837" s="5"/>
      <c r="B837" s="5"/>
    </row>
    <row r="838" spans="1:2" ht="14.25">
      <c r="A838" s="5"/>
      <c r="B838" s="5"/>
    </row>
    <row r="839" spans="1:2" ht="14.25">
      <c r="A839" s="5"/>
      <c r="B839" s="5"/>
    </row>
    <row r="840" spans="1:2" ht="14.25">
      <c r="A840" s="5"/>
      <c r="B840" s="5"/>
    </row>
    <row r="841" spans="1:2" ht="14.25">
      <c r="A841" s="5"/>
      <c r="B841" s="5"/>
    </row>
    <row r="842" spans="1:2" ht="14.25">
      <c r="A842" s="5"/>
      <c r="B842" s="5"/>
    </row>
    <row r="843" spans="1:2" ht="14.25">
      <c r="A843" s="5"/>
      <c r="B843" s="5"/>
    </row>
    <row r="844" spans="1:2" ht="14.25">
      <c r="A844" s="5"/>
      <c r="B844" s="5"/>
    </row>
    <row r="845" spans="1:2" ht="14.25">
      <c r="A845" s="5"/>
      <c r="B845" s="5"/>
    </row>
    <row r="846" spans="1:2" ht="14.25">
      <c r="A846" s="5"/>
      <c r="B846" s="5"/>
    </row>
    <row r="847" spans="1:2" ht="14.25">
      <c r="A847" s="5"/>
      <c r="B847" s="5"/>
    </row>
    <row r="848" spans="1:2" ht="14.25">
      <c r="A848" s="5"/>
      <c r="B848" s="5"/>
    </row>
    <row r="849" spans="1:2" ht="14.25">
      <c r="A849" s="5"/>
      <c r="B849" s="5"/>
    </row>
    <row r="850" spans="1:2" ht="14.25">
      <c r="A850" s="5"/>
      <c r="B850" s="5"/>
    </row>
    <row r="851" spans="1:2" ht="14.25">
      <c r="A851" s="5"/>
      <c r="B851" s="5"/>
    </row>
    <row r="852" spans="1:2" ht="14.25">
      <c r="A852" s="5"/>
      <c r="B852" s="5"/>
    </row>
    <row r="853" spans="1:2" ht="14.25">
      <c r="A853" s="5"/>
      <c r="B853" s="5"/>
    </row>
    <row r="854" spans="1:2" ht="14.25">
      <c r="A854" s="5"/>
      <c r="B854" s="5"/>
    </row>
    <row r="855" spans="1:2" ht="14.25">
      <c r="A855" s="5"/>
      <c r="B855" s="5"/>
    </row>
    <row r="856" spans="1:2" ht="14.25">
      <c r="A856" s="5"/>
      <c r="B856" s="5"/>
    </row>
    <row r="857" spans="1:2" ht="14.25">
      <c r="A857" s="5"/>
      <c r="B857" s="5"/>
    </row>
    <row r="858" spans="1:2" ht="14.25">
      <c r="A858" s="5"/>
      <c r="B858" s="5"/>
    </row>
    <row r="859" spans="1:2" ht="14.25">
      <c r="A859" s="5"/>
      <c r="B859" s="5"/>
    </row>
    <row r="860" spans="1:2" ht="14.25">
      <c r="A860" s="5"/>
      <c r="B860" s="5"/>
    </row>
    <row r="861" spans="1:2" ht="14.25">
      <c r="A861" s="5"/>
      <c r="B861" s="5"/>
    </row>
    <row r="862" spans="1:2" ht="14.25">
      <c r="A862" s="5"/>
      <c r="B862" s="5"/>
    </row>
    <row r="863" spans="1:2" ht="14.25">
      <c r="A863" s="5"/>
      <c r="B863" s="5"/>
    </row>
    <row r="864" spans="1:2" ht="14.25">
      <c r="A864" s="5"/>
      <c r="B864" s="5"/>
    </row>
    <row r="865" spans="1:2" ht="14.25">
      <c r="A865" s="5"/>
      <c r="B865" s="5"/>
    </row>
    <row r="866" spans="1:2" ht="14.25">
      <c r="A866" s="5"/>
      <c r="B866" s="5"/>
    </row>
    <row r="867" spans="1:2" ht="14.25">
      <c r="A867" s="5"/>
      <c r="B867" s="5"/>
    </row>
    <row r="868" spans="1:2" ht="14.25">
      <c r="A868" s="5"/>
      <c r="B868" s="5"/>
    </row>
    <row r="869" spans="1:2" ht="14.25">
      <c r="A869" s="5"/>
      <c r="B869" s="5"/>
    </row>
    <row r="870" spans="1:2" ht="14.25">
      <c r="A870" s="5"/>
      <c r="B870" s="5"/>
    </row>
    <row r="871" spans="1:2" ht="14.25">
      <c r="A871" s="5"/>
      <c r="B871" s="5"/>
    </row>
    <row r="872" spans="1:2" ht="14.25">
      <c r="A872" s="5"/>
      <c r="B872" s="5"/>
    </row>
    <row r="873" spans="1:2" ht="14.25">
      <c r="A873" s="5"/>
      <c r="B873" s="5"/>
    </row>
    <row r="874" spans="1:2" ht="14.25">
      <c r="A874" s="5"/>
      <c r="B874" s="5"/>
    </row>
    <row r="875" spans="1:2" ht="14.25">
      <c r="A875" s="5"/>
      <c r="B875" s="5"/>
    </row>
    <row r="876" spans="1:2" ht="14.25">
      <c r="A876" s="5"/>
      <c r="B876" s="5"/>
    </row>
    <row r="877" spans="1:2" ht="14.25">
      <c r="A877" s="5"/>
      <c r="B877" s="5"/>
    </row>
    <row r="878" spans="1:2" ht="14.25">
      <c r="A878" s="5"/>
      <c r="B878" s="5"/>
    </row>
    <row r="879" spans="1:2" ht="14.25">
      <c r="A879" s="5"/>
      <c r="B879" s="5"/>
    </row>
    <row r="880" spans="1:2" ht="14.25">
      <c r="A880" s="5"/>
      <c r="B880" s="5"/>
    </row>
    <row r="881" spans="1:2" ht="14.25">
      <c r="A881" s="5"/>
      <c r="B881" s="5"/>
    </row>
    <row r="882" spans="1:2" ht="14.25">
      <c r="A882" s="5"/>
      <c r="B882" s="5"/>
    </row>
    <row r="883" spans="1:2" ht="14.25">
      <c r="A883" s="5"/>
      <c r="B883" s="5"/>
    </row>
    <row r="884" spans="1:2" ht="14.25">
      <c r="A884" s="5"/>
      <c r="B884" s="5"/>
    </row>
    <row r="885" spans="1:2" ht="14.25">
      <c r="A885" s="5"/>
      <c r="B885" s="5"/>
    </row>
    <row r="886" spans="1:2" ht="14.25">
      <c r="A886" s="5"/>
      <c r="B886" s="5"/>
    </row>
    <row r="887" spans="1:2" ht="14.25">
      <c r="A887" s="5"/>
      <c r="B887" s="5"/>
    </row>
    <row r="888" spans="1:2" ht="14.25">
      <c r="A888" s="5"/>
      <c r="B888" s="5"/>
    </row>
    <row r="889" spans="1:2" ht="14.25">
      <c r="A889" s="5"/>
      <c r="B889" s="5"/>
    </row>
    <row r="890" spans="1:2" ht="14.25">
      <c r="A890" s="5"/>
      <c r="B890" s="5"/>
    </row>
    <row r="891" spans="1:2" ht="14.25">
      <c r="A891" s="5"/>
      <c r="B891" s="5"/>
    </row>
    <row r="892" spans="1:2" ht="14.25">
      <c r="A892" s="5"/>
      <c r="B892" s="5"/>
    </row>
    <row r="893" spans="1:2" ht="14.25">
      <c r="A893" s="5"/>
      <c r="B893" s="5"/>
    </row>
    <row r="894" spans="1:2" ht="14.25">
      <c r="A894" s="5"/>
      <c r="B894" s="5"/>
    </row>
    <row r="895" spans="1:2" ht="14.25">
      <c r="A895" s="5"/>
      <c r="B895" s="5"/>
    </row>
    <row r="896" spans="1:2" ht="14.25">
      <c r="A896" s="5"/>
      <c r="B896" s="5"/>
    </row>
    <row r="897" spans="1:2" ht="14.25">
      <c r="A897" s="5"/>
      <c r="B897" s="5"/>
    </row>
    <row r="898" spans="1:2" ht="14.25">
      <c r="A898" s="5"/>
      <c r="B898" s="5"/>
    </row>
    <row r="899" spans="1:2" ht="14.25">
      <c r="A899" s="5"/>
      <c r="B899" s="5"/>
    </row>
    <row r="900" spans="1:2" ht="14.25">
      <c r="A900" s="5"/>
      <c r="B900" s="5"/>
    </row>
    <row r="901" spans="1:2" ht="14.25">
      <c r="A901" s="5"/>
      <c r="B901" s="5"/>
    </row>
    <row r="902" spans="1:2" ht="14.25">
      <c r="A902" s="5"/>
      <c r="B902" s="5"/>
    </row>
    <row r="903" spans="1:2" ht="14.25">
      <c r="A903" s="5"/>
      <c r="B903" s="5"/>
    </row>
    <row r="904" spans="1:2" ht="14.25">
      <c r="A904" s="5"/>
      <c r="B904" s="5"/>
    </row>
    <row r="905" spans="1:2" ht="14.25">
      <c r="A905" s="5"/>
      <c r="B905" s="5"/>
    </row>
    <row r="906" spans="1:2" ht="14.25">
      <c r="A906" s="5"/>
      <c r="B906" s="5"/>
    </row>
    <row r="907" spans="1:2" ht="14.25">
      <c r="A907" s="5"/>
      <c r="B907" s="5"/>
    </row>
    <row r="908" spans="1:2" ht="14.25">
      <c r="A908" s="5"/>
      <c r="B908" s="5"/>
    </row>
    <row r="909" spans="1:2" ht="14.25">
      <c r="A909" s="5"/>
      <c r="B909" s="5"/>
    </row>
    <row r="910" spans="1:2" ht="14.25">
      <c r="A910" s="5"/>
      <c r="B910" s="5"/>
    </row>
    <row r="911" spans="1:2" ht="14.25">
      <c r="A911" s="5"/>
      <c r="B911" s="5"/>
    </row>
    <row r="912" spans="1:2" ht="14.25">
      <c r="A912" s="5"/>
      <c r="B912" s="5"/>
    </row>
    <row r="913" spans="1:2" ht="14.25">
      <c r="A913" s="5"/>
      <c r="B913" s="5"/>
    </row>
    <row r="914" spans="1:2" ht="14.25">
      <c r="A914" s="5"/>
      <c r="B914" s="5"/>
    </row>
    <row r="915" spans="1:2" ht="14.25">
      <c r="A915" s="5"/>
      <c r="B915" s="5"/>
    </row>
    <row r="916" spans="1:2" ht="14.25">
      <c r="A916" s="5"/>
      <c r="B916" s="5"/>
    </row>
    <row r="917" spans="1:2" ht="14.25">
      <c r="A917" s="5"/>
      <c r="B917" s="5"/>
    </row>
    <row r="918" spans="1:2" ht="14.25">
      <c r="A918" s="5"/>
      <c r="B918" s="5"/>
    </row>
    <row r="919" spans="1:2" ht="14.25">
      <c r="A919" s="5"/>
      <c r="B919" s="5"/>
    </row>
    <row r="920" spans="1:2" ht="14.25">
      <c r="A920" s="5"/>
      <c r="B920" s="5"/>
    </row>
    <row r="921" spans="1:2" ht="14.25">
      <c r="A921" s="5"/>
      <c r="B921" s="5"/>
    </row>
    <row r="922" spans="1:2" ht="14.25">
      <c r="A922" s="5"/>
      <c r="B922" s="5"/>
    </row>
    <row r="923" spans="1:2" ht="14.25">
      <c r="A923" s="5"/>
      <c r="B923" s="5"/>
    </row>
    <row r="924" spans="1:2" ht="14.25">
      <c r="A924" s="5"/>
      <c r="B924" s="5"/>
    </row>
    <row r="925" spans="1:2" ht="14.25">
      <c r="A925" s="5"/>
      <c r="B925" s="5"/>
    </row>
    <row r="926" spans="1:2" ht="14.25">
      <c r="A926" s="5"/>
      <c r="B926" s="5"/>
    </row>
    <row r="927" spans="1:2" ht="14.25">
      <c r="A927" s="5"/>
      <c r="B927" s="5"/>
    </row>
    <row r="928" spans="1:2" ht="14.25">
      <c r="A928" s="5"/>
      <c r="B928" s="5"/>
    </row>
    <row r="929" spans="1:2" ht="14.25">
      <c r="A929" s="5"/>
      <c r="B929" s="5"/>
    </row>
    <row r="930" spans="1:2" ht="14.25">
      <c r="A930" s="5"/>
      <c r="B930" s="5"/>
    </row>
    <row r="931" spans="1:2" ht="14.25">
      <c r="A931" s="5"/>
      <c r="B931" s="5"/>
    </row>
    <row r="932" spans="1:2" ht="14.25">
      <c r="A932" s="5"/>
      <c r="B932" s="5"/>
    </row>
    <row r="933" spans="1:2" ht="14.25">
      <c r="A933" s="5"/>
      <c r="B933" s="5"/>
    </row>
    <row r="934" spans="1:2" ht="14.25">
      <c r="A934" s="5"/>
      <c r="B934" s="5"/>
    </row>
    <row r="935" spans="1:2" ht="14.25">
      <c r="A935" s="5"/>
      <c r="B935" s="5"/>
    </row>
    <row r="936" spans="1:2" ht="14.25">
      <c r="A936" s="5"/>
      <c r="B936" s="5"/>
    </row>
    <row r="937" spans="1:2" ht="14.25">
      <c r="A937" s="5"/>
      <c r="B937" s="5"/>
    </row>
    <row r="938" spans="1:2" ht="14.25">
      <c r="A938" s="5"/>
      <c r="B938" s="5"/>
    </row>
    <row r="939" spans="1:2" ht="14.25">
      <c r="A939" s="5"/>
      <c r="B939" s="5"/>
    </row>
    <row r="940" spans="1:2" ht="14.25">
      <c r="A940" s="5"/>
      <c r="B940" s="5"/>
    </row>
    <row r="941" spans="1:2" ht="14.25">
      <c r="A941" s="5"/>
      <c r="B941" s="5"/>
    </row>
    <row r="942" spans="1:2" ht="14.25">
      <c r="A942" s="5"/>
      <c r="B942" s="5"/>
    </row>
    <row r="943" spans="1:2" ht="14.25">
      <c r="A943" s="5"/>
      <c r="B943" s="5"/>
    </row>
    <row r="944" spans="1:2" ht="14.25">
      <c r="A944" s="5"/>
      <c r="B944" s="5"/>
    </row>
    <row r="945" spans="1:2" ht="14.25">
      <c r="A945" s="5"/>
      <c r="B945" s="5"/>
    </row>
    <row r="946" spans="1:2" ht="14.25">
      <c r="A946" s="5"/>
      <c r="B946" s="5"/>
    </row>
    <row r="947" spans="1:2" ht="14.25">
      <c r="A947" s="5"/>
      <c r="B947" s="5"/>
    </row>
    <row r="948" spans="1:2" ht="14.25">
      <c r="A948" s="5"/>
      <c r="B948" s="5"/>
    </row>
    <row r="949" spans="1:2" ht="14.25">
      <c r="A949" s="5"/>
      <c r="B949" s="5"/>
    </row>
    <row r="950" spans="1:2" ht="14.25">
      <c r="A950" s="5"/>
      <c r="B950" s="5"/>
    </row>
    <row r="951" spans="1:2" ht="14.25">
      <c r="A951" s="5"/>
      <c r="B951" s="5"/>
    </row>
    <row r="952" spans="1:2" ht="14.25">
      <c r="A952" s="5"/>
      <c r="B952" s="5"/>
    </row>
    <row r="953" spans="1:2" ht="14.25">
      <c r="A953" s="5"/>
      <c r="B953" s="5"/>
    </row>
    <row r="954" spans="1:2" ht="14.25">
      <c r="A954" s="5"/>
      <c r="B954" s="5"/>
    </row>
    <row r="955" spans="1:2" ht="14.25">
      <c r="A955" s="5"/>
      <c r="B955" s="5"/>
    </row>
    <row r="956" spans="1:2" ht="14.25">
      <c r="A956" s="5"/>
      <c r="B956" s="5"/>
    </row>
    <row r="957" spans="1:2" ht="14.25">
      <c r="A957" s="5"/>
      <c r="B957" s="5"/>
    </row>
    <row r="958" spans="1:2" ht="14.25">
      <c r="A958" s="5"/>
      <c r="B958" s="5"/>
    </row>
    <row r="959" spans="1:2" ht="14.25">
      <c r="A959" s="5"/>
      <c r="B959" s="5"/>
    </row>
    <row r="960" spans="1:2" ht="14.25">
      <c r="A960" s="5"/>
      <c r="B960" s="5"/>
    </row>
    <row r="961" spans="1:2" ht="14.25">
      <c r="A961" s="5"/>
      <c r="B961" s="5"/>
    </row>
    <row r="962" spans="1:2" ht="14.25">
      <c r="A962" s="5"/>
      <c r="B962" s="5"/>
    </row>
    <row r="963" spans="1:2" ht="14.25">
      <c r="A963" s="5"/>
      <c r="B963" s="5"/>
    </row>
    <row r="964" spans="1:2" ht="14.25">
      <c r="A964" s="5"/>
      <c r="B964" s="5"/>
    </row>
    <row r="965" spans="1:2" ht="14.25">
      <c r="A965" s="5"/>
      <c r="B965" s="5"/>
    </row>
    <row r="966" spans="1:2" ht="14.25">
      <c r="A966" s="5"/>
      <c r="B966" s="5"/>
    </row>
    <row r="967" spans="1:2" ht="14.25">
      <c r="A967" s="5"/>
      <c r="B967" s="5"/>
    </row>
    <row r="968" spans="1:2" ht="14.25">
      <c r="A968" s="5"/>
      <c r="B968" s="5"/>
    </row>
    <row r="969" spans="1:2" ht="14.25">
      <c r="A969" s="5"/>
      <c r="B969" s="5"/>
    </row>
    <row r="970" spans="1:2" ht="14.25">
      <c r="A970" s="5"/>
      <c r="B970" s="5"/>
    </row>
    <row r="971" spans="1:2" ht="14.25">
      <c r="A971" s="5"/>
      <c r="B971" s="5"/>
    </row>
    <row r="972" spans="1:2" ht="14.25">
      <c r="A972" s="5"/>
      <c r="B972" s="5"/>
    </row>
    <row r="973" spans="1:2" ht="14.25">
      <c r="A973" s="5"/>
      <c r="B973" s="5"/>
    </row>
    <row r="974" spans="1:2" ht="14.25">
      <c r="A974" s="5"/>
      <c r="B974" s="5"/>
    </row>
    <row r="975" spans="1:2" ht="14.25">
      <c r="A975" s="5"/>
      <c r="B975" s="5"/>
    </row>
    <row r="976" spans="1:2" ht="14.25">
      <c r="A976" s="5"/>
      <c r="B976" s="5"/>
    </row>
    <row r="977" spans="1:2" ht="14.25">
      <c r="A977" s="5"/>
      <c r="B977" s="5"/>
    </row>
    <row r="978" spans="1:2" ht="14.25">
      <c r="A978" s="5"/>
      <c r="B978" s="5"/>
    </row>
    <row r="979" spans="1:2" ht="14.25">
      <c r="A979" s="5"/>
      <c r="B979" s="5"/>
    </row>
    <row r="980" spans="1:2" ht="14.25">
      <c r="A980" s="5"/>
      <c r="B980" s="5"/>
    </row>
    <row r="981" spans="1:2" ht="14.25">
      <c r="A981" s="5"/>
      <c r="B981" s="5"/>
    </row>
    <row r="982" spans="1:2" ht="14.25">
      <c r="A982" s="5"/>
      <c r="B982" s="5"/>
    </row>
    <row r="983" spans="1:2" ht="14.25">
      <c r="A983" s="5"/>
      <c r="B983" s="5"/>
    </row>
    <row r="984" spans="1:2" ht="14.25">
      <c r="A984" s="5"/>
      <c r="B984" s="5"/>
    </row>
    <row r="985" spans="1:2" ht="14.25">
      <c r="A985" s="5"/>
      <c r="B985" s="5"/>
    </row>
    <row r="986" spans="1:2" ht="14.25">
      <c r="A986" s="5"/>
      <c r="B986" s="5"/>
    </row>
    <row r="987" spans="1:2" ht="14.25">
      <c r="A987" s="5"/>
      <c r="B987" s="5"/>
    </row>
    <row r="988" spans="1:2" ht="14.25">
      <c r="A988" s="5"/>
      <c r="B988" s="5"/>
    </row>
    <row r="989" spans="1:2" ht="14.25">
      <c r="A989" s="5"/>
      <c r="B989" s="5"/>
    </row>
    <row r="990" spans="1:2" ht="14.25">
      <c r="A990" s="5"/>
      <c r="B990" s="5"/>
    </row>
    <row r="991" spans="1:2" ht="14.25">
      <c r="A991" s="5"/>
      <c r="B991" s="5"/>
    </row>
    <row r="992" spans="1:2" ht="14.25">
      <c r="A992" s="5"/>
      <c r="B992" s="5"/>
    </row>
    <row r="993" spans="1:2" ht="14.25">
      <c r="A993" s="5"/>
      <c r="B993" s="5"/>
    </row>
    <row r="994" spans="1:2" ht="14.25">
      <c r="A994" s="5"/>
      <c r="B994" s="5"/>
    </row>
    <row r="995" spans="1:2" ht="14.25">
      <c r="A995" s="5"/>
      <c r="B995" s="5"/>
    </row>
    <row r="996" spans="1:2" ht="14.25">
      <c r="A996" s="5"/>
      <c r="B996" s="5"/>
    </row>
    <row r="997" spans="1:2" ht="14.25">
      <c r="A997" s="5"/>
      <c r="B997" s="5"/>
    </row>
    <row r="998" spans="1:2" ht="14.25">
      <c r="A998" s="5"/>
      <c r="B998" s="5"/>
    </row>
    <row r="999" spans="1:2" ht="14.25">
      <c r="A999" s="5"/>
      <c r="B999" s="5"/>
    </row>
    <row r="1000" spans="1:2" ht="14.25">
      <c r="A1000" s="5"/>
      <c r="B1000" s="5"/>
    </row>
    <row r="1001" spans="1:2" ht="14.25">
      <c r="A1001" s="5"/>
      <c r="B1001" s="5"/>
    </row>
    <row r="1002" spans="1:2" ht="14.25">
      <c r="A1002" s="5"/>
      <c r="B1002" s="5"/>
    </row>
    <row r="1003" spans="1:2" ht="14.25">
      <c r="A1003" s="5"/>
      <c r="B1003" s="5"/>
    </row>
    <row r="1004" spans="1:2" ht="14.25">
      <c r="A1004" s="5"/>
      <c r="B1004" s="5"/>
    </row>
    <row r="1005" spans="1:2" ht="14.25">
      <c r="A1005" s="5"/>
      <c r="B1005" s="5"/>
    </row>
    <row r="1006" spans="1:2" ht="14.25">
      <c r="A1006" s="5"/>
      <c r="B1006" s="5"/>
    </row>
    <row r="1007" spans="1:2" ht="14.25">
      <c r="A1007" s="5"/>
      <c r="B1007" s="5"/>
    </row>
    <row r="1008" spans="1:2" ht="14.25">
      <c r="A1008" s="5"/>
      <c r="B1008" s="5"/>
    </row>
    <row r="1009" spans="1:2" ht="14.25">
      <c r="A1009" s="5"/>
      <c r="B1009" s="5"/>
    </row>
    <row r="1010" spans="1:2" ht="14.25">
      <c r="A1010" s="5"/>
      <c r="B1010" s="5"/>
    </row>
    <row r="1011" spans="1:2" ht="14.25">
      <c r="A1011" s="5"/>
      <c r="B1011" s="5"/>
    </row>
    <row r="1012" spans="1:2" ht="14.25">
      <c r="A1012" s="5"/>
      <c r="B1012" s="5"/>
    </row>
    <row r="1013" spans="1:2" ht="14.25">
      <c r="A1013" s="5"/>
      <c r="B1013" s="5"/>
    </row>
    <row r="1014" spans="1:2" ht="14.25">
      <c r="A1014" s="5"/>
      <c r="B1014" s="5"/>
    </row>
    <row r="1015" spans="1:2" ht="14.25">
      <c r="A1015" s="5"/>
      <c r="B1015" s="5"/>
    </row>
    <row r="1016" spans="1:2" ht="14.25">
      <c r="A1016" s="5"/>
      <c r="B1016" s="5"/>
    </row>
    <row r="1017" spans="1:2" ht="14.25">
      <c r="A1017" s="5"/>
      <c r="B1017" s="5"/>
    </row>
    <row r="1018" spans="1:2" ht="14.25">
      <c r="A1018" s="5"/>
      <c r="B1018" s="5"/>
    </row>
    <row r="1019" spans="1:2" ht="14.25">
      <c r="A1019" s="5"/>
      <c r="B1019" s="5"/>
    </row>
    <row r="1020" spans="1:2" ht="14.25">
      <c r="A1020" s="5"/>
      <c r="B1020" s="5"/>
    </row>
    <row r="1021" spans="1:2" ht="14.25">
      <c r="A1021" s="5"/>
      <c r="B1021" s="5"/>
    </row>
    <row r="1022" spans="1:2" ht="14.25">
      <c r="A1022" s="5"/>
      <c r="B1022" s="5"/>
    </row>
    <row r="1023" spans="1:2" ht="14.25">
      <c r="A1023" s="5"/>
      <c r="B1023" s="5"/>
    </row>
    <row r="1024" spans="1:2" ht="14.25">
      <c r="A1024" s="5"/>
      <c r="B1024" s="5"/>
    </row>
    <row r="1025" spans="1:2" ht="14.25">
      <c r="A1025" s="5"/>
      <c r="B1025" s="5"/>
    </row>
    <row r="1026" spans="1:2" ht="14.25">
      <c r="A1026" s="5"/>
      <c r="B1026" s="5"/>
    </row>
    <row r="1027" spans="1:2" ht="14.25">
      <c r="A1027" s="5"/>
      <c r="B1027" s="5"/>
    </row>
    <row r="1028" spans="1:2" ht="14.25">
      <c r="A1028" s="5"/>
      <c r="B1028" s="5"/>
    </row>
    <row r="1029" spans="1:2" ht="14.25">
      <c r="A1029" s="5"/>
      <c r="B1029" s="5"/>
    </row>
    <row r="1030" spans="1:2" ht="14.25">
      <c r="A1030" s="5"/>
      <c r="B1030" s="5"/>
    </row>
    <row r="1031" spans="1:2" ht="14.25">
      <c r="A1031" s="5"/>
      <c r="B1031" s="5"/>
    </row>
    <row r="1032" spans="1:2" ht="14.25">
      <c r="A1032" s="5"/>
      <c r="B1032" s="5"/>
    </row>
    <row r="1033" spans="1:2" ht="14.25">
      <c r="A1033" s="5"/>
      <c r="B1033" s="5"/>
    </row>
    <row r="1034" spans="1:2" ht="14.25">
      <c r="A1034" s="5"/>
      <c r="B1034" s="5"/>
    </row>
    <row r="1035" spans="1:2" ht="14.25">
      <c r="A1035" s="5"/>
      <c r="B1035" s="5"/>
    </row>
    <row r="1036" spans="1:2" ht="14.25">
      <c r="A1036" s="5"/>
      <c r="B1036" s="5"/>
    </row>
    <row r="1037" spans="1:2" ht="14.25">
      <c r="A1037" s="5"/>
      <c r="B1037" s="5"/>
    </row>
    <row r="1038" spans="1:2" ht="14.25">
      <c r="A1038" s="5"/>
      <c r="B1038" s="5"/>
    </row>
    <row r="1039" spans="1:2" ht="14.25">
      <c r="A1039" s="5"/>
      <c r="B1039" s="5"/>
    </row>
    <row r="1040" spans="1:2" ht="14.25">
      <c r="A1040" s="5"/>
      <c r="B1040" s="5"/>
    </row>
    <row r="1041" spans="1:2" ht="14.25">
      <c r="A1041" s="5"/>
      <c r="B1041" s="5"/>
    </row>
    <row r="1042" spans="1:2" ht="14.25">
      <c r="A1042" s="5"/>
      <c r="B1042" s="5"/>
    </row>
    <row r="1043" spans="1:2" ht="14.25">
      <c r="A1043" s="5"/>
      <c r="B1043" s="5"/>
    </row>
    <row r="1044" spans="1:2" ht="14.25">
      <c r="A1044" s="5"/>
      <c r="B1044" s="5"/>
    </row>
    <row r="1045" spans="1:2" ht="14.25">
      <c r="A1045" s="5"/>
      <c r="B1045" s="5"/>
    </row>
    <row r="1046" spans="1:2" ht="14.25">
      <c r="A1046" s="5"/>
      <c r="B1046" s="5"/>
    </row>
    <row r="1047" spans="1:2" ht="14.25">
      <c r="A1047" s="5"/>
      <c r="B1047" s="5"/>
    </row>
    <row r="1048" spans="1:2" ht="14.25">
      <c r="A1048" s="5"/>
      <c r="B1048" s="5"/>
    </row>
    <row r="1049" spans="1:2" ht="14.25">
      <c r="A1049" s="5"/>
      <c r="B1049" s="5"/>
    </row>
    <row r="1050" spans="1:2" ht="14.25">
      <c r="A1050" s="5"/>
      <c r="B1050" s="5"/>
    </row>
    <row r="1051" spans="1:2" ht="14.25">
      <c r="A1051" s="5"/>
      <c r="B1051" s="5"/>
    </row>
    <row r="1052" spans="1:2" ht="14.25">
      <c r="A1052" s="5"/>
      <c r="B1052" s="5"/>
    </row>
    <row r="1053" spans="1:2" ht="14.25">
      <c r="A1053" s="5"/>
      <c r="B1053" s="5"/>
    </row>
    <row r="1054" spans="1:2" ht="14.25">
      <c r="A1054" s="5"/>
      <c r="B1054" s="5"/>
    </row>
    <row r="1055" spans="1:2" ht="14.25">
      <c r="A1055" s="5"/>
      <c r="B1055" s="5"/>
    </row>
    <row r="1056" spans="1:2" ht="14.25">
      <c r="A1056" s="5"/>
      <c r="B1056" s="5"/>
    </row>
    <row r="1057" spans="1:2" ht="14.25">
      <c r="A1057" s="5"/>
      <c r="B1057" s="5"/>
    </row>
    <row r="1058" spans="1:2" ht="14.25">
      <c r="A1058" s="5"/>
      <c r="B1058" s="5"/>
    </row>
    <row r="1059" spans="1:2" ht="14.25">
      <c r="A1059" s="5"/>
      <c r="B1059" s="5"/>
    </row>
    <row r="1060" spans="1:2" ht="14.25">
      <c r="A1060" s="5"/>
      <c r="B1060" s="5"/>
    </row>
    <row r="1061" spans="1:2" ht="14.25">
      <c r="A1061" s="5"/>
      <c r="B1061" s="5"/>
    </row>
    <row r="1062" spans="1:2" ht="14.25">
      <c r="A1062" s="5"/>
      <c r="B1062" s="5"/>
    </row>
    <row r="1063" spans="1:2" ht="14.25">
      <c r="A1063" s="5"/>
      <c r="B1063" s="5"/>
    </row>
    <row r="1064" spans="1:2" ht="14.25">
      <c r="A1064" s="5"/>
      <c r="B1064" s="5"/>
    </row>
    <row r="1065" spans="1:2" ht="14.25">
      <c r="A1065" s="5"/>
      <c r="B1065" s="5"/>
    </row>
    <row r="1066" spans="1:2" ht="14.25">
      <c r="A1066" s="5"/>
      <c r="B1066" s="5"/>
    </row>
    <row r="1067" spans="1:2" ht="14.25">
      <c r="A1067" s="5"/>
      <c r="B1067" s="5"/>
    </row>
    <row r="1068" spans="1:2" ht="14.25">
      <c r="A1068" s="5"/>
      <c r="B1068" s="5"/>
    </row>
    <row r="1069" spans="1:2" ht="14.25">
      <c r="A1069" s="5"/>
      <c r="B1069" s="5"/>
    </row>
    <row r="1070" spans="1:2" ht="14.25">
      <c r="A1070" s="5"/>
      <c r="B1070" s="5"/>
    </row>
    <row r="1071" spans="1:2" ht="14.25">
      <c r="A1071" s="5"/>
      <c r="B1071" s="5"/>
    </row>
    <row r="1072" spans="1:2" ht="14.25">
      <c r="A1072" s="5"/>
      <c r="B1072" s="5"/>
    </row>
    <row r="1073" spans="1:2" ht="14.25">
      <c r="A1073" s="5"/>
      <c r="B1073" s="5"/>
    </row>
    <row r="1074" spans="1:2" ht="14.25">
      <c r="A1074" s="5"/>
      <c r="B1074" s="5"/>
    </row>
    <row r="1075" spans="1:2" ht="14.25">
      <c r="A1075" s="5"/>
      <c r="B1075" s="5"/>
    </row>
    <row r="1076" spans="1:2" ht="14.25">
      <c r="A1076" s="5"/>
      <c r="B1076" s="5"/>
    </row>
    <row r="1077" spans="1:2" ht="14.25">
      <c r="A1077" s="5"/>
      <c r="B1077" s="5"/>
    </row>
    <row r="1078" spans="1:2" ht="14.25">
      <c r="A1078" s="5"/>
      <c r="B1078" s="5"/>
    </row>
    <row r="1079" spans="1:2" ht="14.25">
      <c r="A1079" s="5"/>
      <c r="B1079" s="5"/>
    </row>
    <row r="1080" spans="1:2" ht="14.25">
      <c r="A1080" s="5"/>
      <c r="B1080" s="5"/>
    </row>
    <row r="1081" spans="1:2" ht="14.25">
      <c r="A1081" s="5"/>
      <c r="B1081" s="5"/>
    </row>
    <row r="1082" spans="1:2" ht="14.25">
      <c r="A1082" s="5"/>
      <c r="B1082" s="5"/>
    </row>
    <row r="1083" spans="1:2" ht="14.25">
      <c r="A1083" s="5"/>
      <c r="B1083" s="5"/>
    </row>
    <row r="1084" spans="1:2" ht="14.25">
      <c r="A1084" s="5"/>
      <c r="B1084" s="5"/>
    </row>
    <row r="1085" spans="1:2" ht="14.25">
      <c r="A1085" s="5"/>
      <c r="B1085" s="5"/>
    </row>
    <row r="1086" spans="1:2" ht="14.25">
      <c r="A1086" s="5"/>
      <c r="B1086" s="5"/>
    </row>
    <row r="1087" spans="1:2" ht="14.25">
      <c r="A1087" s="5"/>
      <c r="B1087" s="5"/>
    </row>
    <row r="1088" spans="1:2" ht="14.25">
      <c r="A1088" s="5"/>
      <c r="B1088" s="5"/>
    </row>
    <row r="1089" spans="1:2" ht="14.25">
      <c r="A1089" s="5"/>
      <c r="B1089" s="5"/>
    </row>
    <row r="1090" spans="1:2" ht="14.25">
      <c r="A1090" s="5"/>
      <c r="B1090" s="5"/>
    </row>
    <row r="1091" spans="1:2" ht="14.25">
      <c r="A1091" s="5"/>
      <c r="B1091" s="5"/>
    </row>
    <row r="1092" spans="1:2" ht="14.25">
      <c r="A1092" s="5"/>
      <c r="B1092" s="5"/>
    </row>
    <row r="1093" spans="1:2" ht="14.25">
      <c r="A1093" s="5"/>
      <c r="B1093" s="5"/>
    </row>
    <row r="1094" spans="1:2" ht="14.25">
      <c r="A1094" s="5"/>
      <c r="B1094" s="5"/>
    </row>
    <row r="1095" spans="1:2" ht="14.25">
      <c r="A1095" s="5"/>
      <c r="B1095" s="5"/>
    </row>
    <row r="1096" spans="1:2" ht="14.25">
      <c r="A1096" s="5"/>
      <c r="B1096" s="5"/>
    </row>
  </sheetData>
  <sheetProtection/>
  <mergeCells count="9">
    <mergeCell ref="A1:F1"/>
    <mergeCell ref="A2:F2"/>
    <mergeCell ref="A6:A8"/>
    <mergeCell ref="B6:B8"/>
    <mergeCell ref="C6:F6"/>
    <mergeCell ref="C7:C8"/>
    <mergeCell ref="D7:D8"/>
    <mergeCell ref="E7:E8"/>
    <mergeCell ref="F7:F8"/>
  </mergeCells>
  <conditionalFormatting sqref="D41 D9:D38 D45:D55 D57:D74">
    <cfRule type="cellIs" priority="2" dxfId="15" operator="greaterThan" stopIfTrue="1">
      <formula>60</formula>
    </cfRule>
  </conditionalFormatting>
  <conditionalFormatting sqref="D75:D106">
    <cfRule type="cellIs" priority="1" dxfId="15" operator="greaterThan" stopIfTrue="1">
      <formula>60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1096"/>
  <sheetViews>
    <sheetView zoomScalePageLayoutView="0" workbookViewId="0" topLeftCell="A1">
      <selection activeCell="J44" sqref="J44"/>
    </sheetView>
  </sheetViews>
  <sheetFormatPr defaultColWidth="9.00390625" defaultRowHeight="12.75"/>
  <cols>
    <col min="1" max="1" width="31.75390625" style="6" customWidth="1"/>
    <col min="2" max="2" width="13.375" style="6" customWidth="1"/>
    <col min="3" max="3" width="10.125" style="6" customWidth="1"/>
    <col min="4" max="4" width="11.00390625" style="6" customWidth="1"/>
    <col min="5" max="5" width="9.625" style="6" customWidth="1"/>
    <col min="6" max="6" width="10.625" style="6" customWidth="1"/>
    <col min="7" max="16384" width="9.125" style="6" customWidth="1"/>
  </cols>
  <sheetData>
    <row r="1" spans="1:6" s="7" customFormat="1" ht="33.75" customHeight="1">
      <c r="A1" s="159" t="s">
        <v>147</v>
      </c>
      <c r="B1" s="159"/>
      <c r="C1" s="159"/>
      <c r="D1" s="159"/>
      <c r="E1" s="159"/>
      <c r="F1" s="159"/>
    </row>
    <row r="2" spans="1:6" s="7" customFormat="1" ht="16.5" customHeight="1">
      <c r="A2" s="147" t="str">
        <f>подкормка!A2</f>
        <v>по состоянию на 28 апреля 2017 г.</v>
      </c>
      <c r="B2" s="147"/>
      <c r="C2" s="147"/>
      <c r="D2" s="147"/>
      <c r="E2" s="147"/>
      <c r="F2" s="147"/>
    </row>
    <row r="3" s="7" customFormat="1" ht="15" hidden="1">
      <c r="A3" s="10"/>
    </row>
    <row r="4" s="7" customFormat="1" ht="1.5" customHeight="1">
      <c r="A4" s="10"/>
    </row>
    <row r="5" ht="10.5" customHeight="1" hidden="1">
      <c r="A5" s="5"/>
    </row>
    <row r="6" spans="1:6" ht="25.5" customHeight="1">
      <c r="A6" s="148" t="s">
        <v>94</v>
      </c>
      <c r="B6" s="148" t="s">
        <v>145</v>
      </c>
      <c r="C6" s="160" t="s">
        <v>103</v>
      </c>
      <c r="D6" s="161"/>
      <c r="E6" s="161"/>
      <c r="F6" s="162"/>
    </row>
    <row r="7" spans="1:6" ht="6.75" customHeight="1">
      <c r="A7" s="149"/>
      <c r="B7" s="149"/>
      <c r="C7" s="148" t="s">
        <v>110</v>
      </c>
      <c r="D7" s="148" t="s">
        <v>108</v>
      </c>
      <c r="E7" s="148" t="s">
        <v>98</v>
      </c>
      <c r="F7" s="148" t="s">
        <v>111</v>
      </c>
    </row>
    <row r="8" spans="1:6" ht="30.75" customHeight="1">
      <c r="A8" s="150"/>
      <c r="B8" s="150"/>
      <c r="C8" s="150"/>
      <c r="D8" s="150"/>
      <c r="E8" s="150"/>
      <c r="F8" s="150"/>
    </row>
    <row r="9" spans="1:6" s="7" customFormat="1" ht="15">
      <c r="A9" s="119" t="s">
        <v>0</v>
      </c>
      <c r="B9" s="101">
        <v>211.3</v>
      </c>
      <c r="C9" s="100">
        <f>C10+C29+C40+C49+C57+C72+C79+C96</f>
        <v>7.2</v>
      </c>
      <c r="D9" s="100">
        <f>IF(C9&gt;0,C9/B9*100,"")</f>
        <v>3.4</v>
      </c>
      <c r="E9" s="100">
        <v>19.4</v>
      </c>
      <c r="F9" s="102">
        <f>IF(C9&gt;0,C9-E9,"")</f>
        <v>-12.2</v>
      </c>
    </row>
    <row r="10" spans="1:6" s="7" customFormat="1" ht="15" hidden="1">
      <c r="A10" s="11" t="s">
        <v>1</v>
      </c>
      <c r="B10" s="104">
        <v>0</v>
      </c>
      <c r="C10" s="103">
        <f>SUM(C11:C27)</f>
        <v>0</v>
      </c>
      <c r="D10" s="105">
        <f aca="true" t="shared" si="0" ref="D10:D73">IF(C10&gt;0,C10/B10*100,"")</f>
      </c>
      <c r="E10" s="103"/>
      <c r="F10" s="106">
        <f aca="true" t="shared" si="1" ref="F10:F73">IF(C10&gt;0,C10-E10,"")</f>
      </c>
    </row>
    <row r="11" spans="1:6" ht="14.25" hidden="1">
      <c r="A11" s="12" t="s">
        <v>2</v>
      </c>
      <c r="B11" s="26"/>
      <c r="C11" s="28"/>
      <c r="D11" s="28">
        <f>IF(C11&gt;0,C11/B11*100,"")</f>
      </c>
      <c r="E11" s="28"/>
      <c r="F11" s="111">
        <f t="shared" si="1"/>
      </c>
    </row>
    <row r="12" spans="1:9" ht="15" hidden="1">
      <c r="A12" s="12" t="s">
        <v>3</v>
      </c>
      <c r="B12" s="108"/>
      <c r="C12" s="107"/>
      <c r="D12" s="103">
        <f t="shared" si="0"/>
      </c>
      <c r="E12" s="107"/>
      <c r="F12" s="106">
        <f t="shared" si="1"/>
      </c>
      <c r="I12" s="29"/>
    </row>
    <row r="13" spans="1:6" ht="15" hidden="1">
      <c r="A13" s="12" t="s">
        <v>4</v>
      </c>
      <c r="B13" s="108"/>
      <c r="C13" s="107"/>
      <c r="D13" s="103">
        <f t="shared" si="0"/>
      </c>
      <c r="E13" s="107"/>
      <c r="F13" s="106">
        <f t="shared" si="1"/>
      </c>
    </row>
    <row r="14" spans="1:6" ht="15" hidden="1">
      <c r="A14" s="12" t="s">
        <v>5</v>
      </c>
      <c r="B14" s="108"/>
      <c r="C14" s="107"/>
      <c r="D14" s="110">
        <f t="shared" si="0"/>
      </c>
      <c r="E14" s="107"/>
      <c r="F14" s="106">
        <f t="shared" si="1"/>
      </c>
    </row>
    <row r="15" spans="1:6" ht="15" hidden="1">
      <c r="A15" s="12" t="s">
        <v>6</v>
      </c>
      <c r="B15" s="108"/>
      <c r="C15" s="107"/>
      <c r="D15" s="103">
        <f t="shared" si="0"/>
      </c>
      <c r="E15" s="107"/>
      <c r="F15" s="106">
        <f t="shared" si="1"/>
      </c>
    </row>
    <row r="16" spans="1:6" ht="15" hidden="1">
      <c r="A16" s="12" t="s">
        <v>7</v>
      </c>
      <c r="B16" s="108"/>
      <c r="C16" s="107"/>
      <c r="D16" s="103">
        <f t="shared" si="0"/>
      </c>
      <c r="E16" s="107"/>
      <c r="F16" s="106">
        <f t="shared" si="1"/>
      </c>
    </row>
    <row r="17" spans="1:6" ht="15" hidden="1">
      <c r="A17" s="12" t="s">
        <v>8</v>
      </c>
      <c r="B17" s="108"/>
      <c r="C17" s="107"/>
      <c r="D17" s="103">
        <f t="shared" si="0"/>
      </c>
      <c r="E17" s="107"/>
      <c r="F17" s="106">
        <f t="shared" si="1"/>
      </c>
    </row>
    <row r="18" spans="1:6" ht="15" hidden="1">
      <c r="A18" s="12" t="s">
        <v>9</v>
      </c>
      <c r="B18" s="108"/>
      <c r="C18" s="107"/>
      <c r="D18" s="103">
        <f t="shared" si="0"/>
      </c>
      <c r="E18" s="107"/>
      <c r="F18" s="106">
        <f t="shared" si="1"/>
      </c>
    </row>
    <row r="19" spans="1:6" ht="15" hidden="1">
      <c r="A19" s="12" t="s">
        <v>10</v>
      </c>
      <c r="B19" s="108"/>
      <c r="C19" s="107"/>
      <c r="D19" s="103">
        <f t="shared" si="0"/>
      </c>
      <c r="E19" s="107"/>
      <c r="F19" s="106">
        <f t="shared" si="1"/>
      </c>
    </row>
    <row r="20" spans="1:6" ht="15" hidden="1">
      <c r="A20" s="12" t="s">
        <v>61</v>
      </c>
      <c r="B20" s="108"/>
      <c r="C20" s="107"/>
      <c r="D20" s="103">
        <f t="shared" si="0"/>
      </c>
      <c r="E20" s="107"/>
      <c r="F20" s="106">
        <f t="shared" si="1"/>
      </c>
    </row>
    <row r="21" spans="1:6" ht="15" hidden="1">
      <c r="A21" s="12" t="s">
        <v>11</v>
      </c>
      <c r="B21" s="108"/>
      <c r="C21" s="107"/>
      <c r="D21" s="103">
        <f t="shared" si="0"/>
      </c>
      <c r="E21" s="107"/>
      <c r="F21" s="106">
        <f t="shared" si="1"/>
      </c>
    </row>
    <row r="22" spans="1:6" ht="15" hidden="1">
      <c r="A22" s="12" t="s">
        <v>12</v>
      </c>
      <c r="B22" s="108"/>
      <c r="C22" s="107"/>
      <c r="D22" s="103">
        <f t="shared" si="0"/>
      </c>
      <c r="E22" s="107"/>
      <c r="F22" s="106">
        <f t="shared" si="1"/>
      </c>
    </row>
    <row r="23" spans="1:6" ht="15" hidden="1">
      <c r="A23" s="12" t="s">
        <v>13</v>
      </c>
      <c r="B23" s="108"/>
      <c r="C23" s="107"/>
      <c r="D23" s="103">
        <f t="shared" si="0"/>
      </c>
      <c r="E23" s="107"/>
      <c r="F23" s="106">
        <f t="shared" si="1"/>
      </c>
    </row>
    <row r="24" spans="1:6" ht="14.25" hidden="1">
      <c r="A24" s="12" t="s">
        <v>14</v>
      </c>
      <c r="B24" s="26"/>
      <c r="C24" s="46"/>
      <c r="D24" s="28">
        <f t="shared" si="0"/>
      </c>
      <c r="E24" s="28"/>
      <c r="F24" s="111">
        <f t="shared" si="1"/>
      </c>
    </row>
    <row r="25" spans="1:6" ht="15" hidden="1">
      <c r="A25" s="12" t="s">
        <v>15</v>
      </c>
      <c r="B25" s="108"/>
      <c r="C25" s="107"/>
      <c r="D25" s="103">
        <f t="shared" si="0"/>
      </c>
      <c r="E25" s="107"/>
      <c r="F25" s="106">
        <f t="shared" si="1"/>
      </c>
    </row>
    <row r="26" spans="1:6" ht="15" hidden="1">
      <c r="A26" s="12" t="s">
        <v>16</v>
      </c>
      <c r="B26" s="108"/>
      <c r="C26" s="107"/>
      <c r="D26" s="103">
        <f t="shared" si="0"/>
      </c>
      <c r="E26" s="107"/>
      <c r="F26" s="106">
        <f t="shared" si="1"/>
      </c>
    </row>
    <row r="27" spans="1:6" ht="15" hidden="1">
      <c r="A27" s="12" t="s">
        <v>17</v>
      </c>
      <c r="B27" s="108"/>
      <c r="C27" s="107">
        <v>0</v>
      </c>
      <c r="D27" s="103">
        <f t="shared" si="0"/>
      </c>
      <c r="E27" s="107"/>
      <c r="F27" s="106">
        <f t="shared" si="1"/>
      </c>
    </row>
    <row r="28" spans="1:6" s="7" customFormat="1" ht="15" hidden="1">
      <c r="A28" s="12"/>
      <c r="B28" s="108"/>
      <c r="C28" s="107"/>
      <c r="D28" s="103">
        <f t="shared" si="0"/>
      </c>
      <c r="E28" s="107"/>
      <c r="F28" s="106"/>
    </row>
    <row r="29" spans="1:6" ht="15" hidden="1">
      <c r="A29" s="11" t="s">
        <v>18</v>
      </c>
      <c r="B29" s="104">
        <v>0</v>
      </c>
      <c r="C29" s="103">
        <f>SUM(C30:C39)-C33</f>
        <v>0</v>
      </c>
      <c r="D29" s="103">
        <f t="shared" si="0"/>
      </c>
      <c r="E29" s="103"/>
      <c r="F29" s="106">
        <f t="shared" si="1"/>
      </c>
    </row>
    <row r="30" spans="1:6" ht="15" hidden="1">
      <c r="A30" s="12" t="s">
        <v>62</v>
      </c>
      <c r="B30" s="108"/>
      <c r="C30" s="107">
        <v>0</v>
      </c>
      <c r="D30" s="103">
        <f t="shared" si="0"/>
      </c>
      <c r="E30" s="107"/>
      <c r="F30" s="106">
        <f t="shared" si="1"/>
      </c>
    </row>
    <row r="31" spans="1:6" ht="15" hidden="1">
      <c r="A31" s="12" t="s">
        <v>19</v>
      </c>
      <c r="B31" s="108"/>
      <c r="C31" s="107">
        <v>0</v>
      </c>
      <c r="D31" s="103">
        <f t="shared" si="0"/>
      </c>
      <c r="E31" s="107"/>
      <c r="F31" s="106">
        <f t="shared" si="1"/>
      </c>
    </row>
    <row r="32" spans="1:6" ht="15" hidden="1">
      <c r="A32" s="12" t="s">
        <v>20</v>
      </c>
      <c r="B32" s="108"/>
      <c r="C32" s="107">
        <v>0</v>
      </c>
      <c r="D32" s="103">
        <f t="shared" si="0"/>
      </c>
      <c r="E32" s="107"/>
      <c r="F32" s="106">
        <f t="shared" si="1"/>
      </c>
    </row>
    <row r="33" spans="1:6" ht="15" hidden="1">
      <c r="A33" s="12" t="s">
        <v>63</v>
      </c>
      <c r="B33" s="108"/>
      <c r="C33" s="107">
        <v>0</v>
      </c>
      <c r="D33" s="103">
        <f t="shared" si="0"/>
      </c>
      <c r="E33" s="107"/>
      <c r="F33" s="106">
        <f t="shared" si="1"/>
      </c>
    </row>
    <row r="34" spans="1:6" ht="15" hidden="1">
      <c r="A34" s="12" t="s">
        <v>21</v>
      </c>
      <c r="B34" s="108"/>
      <c r="C34" s="107">
        <v>0</v>
      </c>
      <c r="D34" s="103">
        <f t="shared" si="0"/>
      </c>
      <c r="E34" s="107"/>
      <c r="F34" s="106">
        <f t="shared" si="1"/>
      </c>
    </row>
    <row r="35" spans="1:6" ht="15" hidden="1">
      <c r="A35" s="12" t="s">
        <v>64</v>
      </c>
      <c r="B35" s="108"/>
      <c r="C35" s="107"/>
      <c r="D35" s="103">
        <f t="shared" si="0"/>
      </c>
      <c r="E35" s="107"/>
      <c r="F35" s="106">
        <f t="shared" si="1"/>
      </c>
    </row>
    <row r="36" spans="1:6" ht="15" hidden="1">
      <c r="A36" s="12" t="s">
        <v>22</v>
      </c>
      <c r="B36" s="108"/>
      <c r="C36" s="107">
        <v>0</v>
      </c>
      <c r="D36" s="103">
        <f t="shared" si="0"/>
      </c>
      <c r="E36" s="107"/>
      <c r="F36" s="106">
        <f t="shared" si="1"/>
      </c>
    </row>
    <row r="37" spans="1:6" ht="15" hidden="1">
      <c r="A37" s="12" t="s">
        <v>23</v>
      </c>
      <c r="B37" s="108"/>
      <c r="C37" s="107">
        <v>0</v>
      </c>
      <c r="D37" s="103">
        <f t="shared" si="0"/>
      </c>
      <c r="E37" s="107"/>
      <c r="F37" s="106">
        <f t="shared" si="1"/>
      </c>
    </row>
    <row r="38" spans="1:6" ht="15" hidden="1">
      <c r="A38" s="12" t="s">
        <v>24</v>
      </c>
      <c r="B38" s="108"/>
      <c r="C38" s="107">
        <v>0</v>
      </c>
      <c r="D38" s="103">
        <f t="shared" si="0"/>
      </c>
      <c r="E38" s="107"/>
      <c r="F38" s="106">
        <f t="shared" si="1"/>
      </c>
    </row>
    <row r="39" spans="1:6" s="7" customFormat="1" ht="15" hidden="1">
      <c r="A39" s="12" t="s">
        <v>25</v>
      </c>
      <c r="B39" s="108"/>
      <c r="C39" s="107">
        <v>0</v>
      </c>
      <c r="D39" s="103">
        <f t="shared" si="0"/>
      </c>
      <c r="E39" s="107"/>
      <c r="F39" s="106">
        <f t="shared" si="1"/>
      </c>
    </row>
    <row r="40" spans="1:6" ht="15">
      <c r="A40" s="11" t="s">
        <v>65</v>
      </c>
      <c r="B40" s="104">
        <v>170.3</v>
      </c>
      <c r="C40" s="103">
        <f>SUM(C41:C47)</f>
        <v>7.2</v>
      </c>
      <c r="D40" s="103">
        <f t="shared" si="0"/>
        <v>4.2</v>
      </c>
      <c r="E40" s="103">
        <f>SUM(E41:E47)</f>
        <v>19.4</v>
      </c>
      <c r="F40" s="106">
        <f t="shared" si="1"/>
        <v>-12.2</v>
      </c>
    </row>
    <row r="41" spans="1:6" ht="14.25" hidden="1">
      <c r="A41" s="12" t="s">
        <v>66</v>
      </c>
      <c r="B41" s="108">
        <v>7.5</v>
      </c>
      <c r="C41" s="107"/>
      <c r="D41" s="107">
        <f t="shared" si="0"/>
      </c>
      <c r="E41" s="107">
        <v>0.7</v>
      </c>
      <c r="F41" s="109">
        <f t="shared" si="1"/>
      </c>
    </row>
    <row r="42" spans="1:6" ht="14.25">
      <c r="A42" s="12" t="s">
        <v>69</v>
      </c>
      <c r="B42" s="108">
        <v>4</v>
      </c>
      <c r="C42" s="107">
        <v>0.4</v>
      </c>
      <c r="D42" s="107">
        <f t="shared" si="0"/>
        <v>10</v>
      </c>
      <c r="E42" s="107">
        <v>0.3</v>
      </c>
      <c r="F42" s="109">
        <f t="shared" si="1"/>
        <v>0.1</v>
      </c>
    </row>
    <row r="43" spans="1:6" ht="14.25" hidden="1">
      <c r="A43" s="12" t="s">
        <v>99</v>
      </c>
      <c r="B43" s="108"/>
      <c r="C43" s="110"/>
      <c r="D43" s="107">
        <f t="shared" si="0"/>
      </c>
      <c r="E43" s="107"/>
      <c r="F43" s="109"/>
    </row>
    <row r="44" spans="1:6" ht="14.25">
      <c r="A44" s="12" t="s">
        <v>26</v>
      </c>
      <c r="B44" s="112">
        <v>140</v>
      </c>
      <c r="C44" s="107">
        <v>6.6</v>
      </c>
      <c r="D44" s="107">
        <f t="shared" si="0"/>
        <v>4.7</v>
      </c>
      <c r="E44" s="107">
        <v>18.4</v>
      </c>
      <c r="F44" s="109">
        <f t="shared" si="1"/>
        <v>-11.8</v>
      </c>
    </row>
    <row r="45" spans="1:6" ht="14.25">
      <c r="A45" s="12" t="s">
        <v>28</v>
      </c>
      <c r="B45" s="108">
        <v>3.8</v>
      </c>
      <c r="C45" s="107">
        <v>0.1</v>
      </c>
      <c r="D45" s="107">
        <f t="shared" si="0"/>
        <v>2.6</v>
      </c>
      <c r="E45" s="107"/>
      <c r="F45" s="109">
        <f t="shared" si="1"/>
        <v>0.1</v>
      </c>
    </row>
    <row r="46" spans="1:6" s="7" customFormat="1" ht="15" hidden="1">
      <c r="A46" s="12" t="s">
        <v>29</v>
      </c>
      <c r="B46" s="108"/>
      <c r="C46" s="107"/>
      <c r="D46" s="107">
        <f t="shared" si="0"/>
      </c>
      <c r="E46" s="107"/>
      <c r="F46" s="109">
        <f t="shared" si="1"/>
      </c>
    </row>
    <row r="47" spans="1:6" ht="14.25">
      <c r="A47" s="12" t="s">
        <v>30</v>
      </c>
      <c r="B47" s="108">
        <v>15</v>
      </c>
      <c r="C47" s="107">
        <v>0.1</v>
      </c>
      <c r="D47" s="107">
        <f t="shared" si="0"/>
        <v>0.7</v>
      </c>
      <c r="E47" s="107"/>
      <c r="F47" s="109">
        <f t="shared" si="1"/>
        <v>0.1</v>
      </c>
    </row>
    <row r="48" spans="1:21" ht="14.25" hidden="1">
      <c r="A48" s="12" t="s">
        <v>100</v>
      </c>
      <c r="B48" s="108"/>
      <c r="C48" s="107"/>
      <c r="D48" s="107">
        <f t="shared" si="0"/>
      </c>
      <c r="E48" s="107"/>
      <c r="F48" s="109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</row>
    <row r="49" spans="1:21" s="98" customFormat="1" ht="15">
      <c r="A49" s="11" t="s">
        <v>128</v>
      </c>
      <c r="B49" s="25">
        <v>20.5</v>
      </c>
      <c r="C49" s="144">
        <f>SUM(C50:C56)</f>
        <v>0.03</v>
      </c>
      <c r="D49" s="27">
        <f t="shared" si="0"/>
        <v>0.1</v>
      </c>
      <c r="E49" s="27"/>
      <c r="F49" s="113">
        <f t="shared" si="1"/>
        <v>0</v>
      </c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</row>
    <row r="50" spans="1:21" ht="14.25" hidden="1">
      <c r="A50" s="12" t="s">
        <v>67</v>
      </c>
      <c r="B50" s="108">
        <v>18</v>
      </c>
      <c r="C50" s="107"/>
      <c r="D50" s="107">
        <f t="shared" si="0"/>
      </c>
      <c r="E50" s="107"/>
      <c r="F50" s="109">
        <f t="shared" si="1"/>
      </c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</row>
    <row r="51" spans="1:21" ht="14.25" hidden="1">
      <c r="A51" s="12" t="s">
        <v>68</v>
      </c>
      <c r="B51" s="108"/>
      <c r="C51" s="107"/>
      <c r="D51" s="107">
        <f t="shared" si="0"/>
      </c>
      <c r="E51" s="107"/>
      <c r="F51" s="109">
        <f t="shared" si="1"/>
      </c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</row>
    <row r="52" spans="1:21" ht="14.25" hidden="1">
      <c r="A52" s="12" t="s">
        <v>57</v>
      </c>
      <c r="B52" s="108"/>
      <c r="C52" s="107"/>
      <c r="D52" s="107">
        <f t="shared" si="0"/>
      </c>
      <c r="E52" s="107"/>
      <c r="F52" s="109">
        <f t="shared" si="1"/>
      </c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</row>
    <row r="53" spans="1:6" ht="14.25" hidden="1">
      <c r="A53" s="12" t="s">
        <v>58</v>
      </c>
      <c r="B53" s="108"/>
      <c r="C53" s="107"/>
      <c r="D53" s="107">
        <f t="shared" si="0"/>
      </c>
      <c r="E53" s="107"/>
      <c r="F53" s="109">
        <f t="shared" si="1"/>
      </c>
    </row>
    <row r="54" spans="1:6" s="7" customFormat="1" ht="15" hidden="1">
      <c r="A54" s="12" t="s">
        <v>70</v>
      </c>
      <c r="B54" s="108"/>
      <c r="C54" s="107"/>
      <c r="D54" s="107">
        <f t="shared" si="0"/>
      </c>
      <c r="E54" s="107"/>
      <c r="F54" s="109">
        <f t="shared" si="1"/>
      </c>
    </row>
    <row r="55" spans="1:6" ht="14.25">
      <c r="A55" s="209" t="s">
        <v>71</v>
      </c>
      <c r="B55" s="201">
        <v>2.5</v>
      </c>
      <c r="C55" s="213">
        <v>0.03</v>
      </c>
      <c r="D55" s="202">
        <f t="shared" si="0"/>
        <v>1.2</v>
      </c>
      <c r="E55" s="202"/>
      <c r="F55" s="203">
        <f t="shared" si="1"/>
        <v>0</v>
      </c>
    </row>
    <row r="56" spans="1:6" ht="14.25" hidden="1">
      <c r="A56" s="212" t="s">
        <v>27</v>
      </c>
      <c r="B56" s="197"/>
      <c r="C56" s="198"/>
      <c r="D56" s="198">
        <f t="shared" si="0"/>
      </c>
      <c r="E56" s="198"/>
      <c r="F56" s="199">
        <f t="shared" si="1"/>
      </c>
    </row>
    <row r="57" spans="1:6" ht="15" hidden="1">
      <c r="A57" s="11" t="s">
        <v>31</v>
      </c>
      <c r="B57" s="132">
        <v>0</v>
      </c>
      <c r="C57" s="27"/>
      <c r="D57" s="16">
        <f t="shared" si="0"/>
      </c>
      <c r="E57" s="27"/>
      <c r="F57" s="17">
        <f t="shared" si="1"/>
      </c>
    </row>
    <row r="58" spans="1:6" ht="14.25" hidden="1">
      <c r="A58" s="12" t="s">
        <v>72</v>
      </c>
      <c r="B58" s="133"/>
      <c r="C58" s="28"/>
      <c r="D58" s="18">
        <f t="shared" si="0"/>
      </c>
      <c r="E58" s="28"/>
      <c r="F58" s="19">
        <f t="shared" si="1"/>
      </c>
    </row>
    <row r="59" spans="1:6" ht="14.25" hidden="1">
      <c r="A59" s="12" t="s">
        <v>73</v>
      </c>
      <c r="B59" s="133"/>
      <c r="C59" s="28"/>
      <c r="D59" s="18">
        <f t="shared" si="0"/>
      </c>
      <c r="E59" s="28"/>
      <c r="F59" s="19">
        <f t="shared" si="1"/>
      </c>
    </row>
    <row r="60" spans="1:6" ht="14.25" hidden="1">
      <c r="A60" s="12" t="s">
        <v>74</v>
      </c>
      <c r="B60" s="133"/>
      <c r="C60" s="28"/>
      <c r="D60" s="18">
        <f t="shared" si="0"/>
      </c>
      <c r="E60" s="28"/>
      <c r="F60" s="19">
        <f t="shared" si="1"/>
      </c>
    </row>
    <row r="61" spans="1:6" ht="14.25" hidden="1">
      <c r="A61" s="12" t="s">
        <v>75</v>
      </c>
      <c r="B61" s="133"/>
      <c r="C61" s="28"/>
      <c r="D61" s="18">
        <f t="shared" si="0"/>
      </c>
      <c r="E61" s="28"/>
      <c r="F61" s="19">
        <f t="shared" si="1"/>
      </c>
    </row>
    <row r="62" spans="1:6" ht="14.25" hidden="1">
      <c r="A62" s="12" t="s">
        <v>59</v>
      </c>
      <c r="B62" s="133"/>
      <c r="C62" s="28"/>
      <c r="D62" s="18">
        <f t="shared" si="0"/>
      </c>
      <c r="E62" s="28"/>
      <c r="F62" s="19">
        <f t="shared" si="1"/>
      </c>
    </row>
    <row r="63" spans="1:6" ht="14.25" hidden="1">
      <c r="A63" s="12" t="s">
        <v>60</v>
      </c>
      <c r="B63" s="133"/>
      <c r="C63" s="28"/>
      <c r="D63" s="18">
        <f t="shared" si="0"/>
      </c>
      <c r="E63" s="28"/>
      <c r="F63" s="19">
        <f t="shared" si="1"/>
      </c>
    </row>
    <row r="64" spans="1:6" ht="14.25" hidden="1">
      <c r="A64" s="12" t="s">
        <v>95</v>
      </c>
      <c r="B64" s="133"/>
      <c r="C64" s="28"/>
      <c r="D64" s="18">
        <f t="shared" si="0"/>
      </c>
      <c r="E64" s="28"/>
      <c r="F64" s="19">
        <f t="shared" si="1"/>
      </c>
    </row>
    <row r="65" spans="1:6" ht="14.25" hidden="1">
      <c r="A65" s="12" t="s">
        <v>32</v>
      </c>
      <c r="B65" s="133"/>
      <c r="C65" s="28"/>
      <c r="D65" s="18">
        <f t="shared" si="0"/>
      </c>
      <c r="E65" s="28"/>
      <c r="F65" s="19">
        <f t="shared" si="1"/>
      </c>
    </row>
    <row r="66" spans="1:6" ht="14.25" hidden="1">
      <c r="A66" s="12" t="s">
        <v>76</v>
      </c>
      <c r="B66" s="133"/>
      <c r="C66" s="28"/>
      <c r="D66" s="18">
        <f t="shared" si="0"/>
      </c>
      <c r="E66" s="28"/>
      <c r="F66" s="19">
        <f t="shared" si="1"/>
      </c>
    </row>
    <row r="67" spans="1:6" ht="14.25" hidden="1">
      <c r="A67" s="12" t="s">
        <v>33</v>
      </c>
      <c r="B67" s="133"/>
      <c r="C67" s="28"/>
      <c r="D67" s="18">
        <f t="shared" si="0"/>
      </c>
      <c r="E67" s="28"/>
      <c r="F67" s="19">
        <f t="shared" si="1"/>
      </c>
    </row>
    <row r="68" spans="1:6" ht="14.25" hidden="1">
      <c r="A68" s="12" t="s">
        <v>34</v>
      </c>
      <c r="B68" s="133"/>
      <c r="C68" s="28"/>
      <c r="D68" s="18">
        <f t="shared" si="0"/>
      </c>
      <c r="E68" s="28"/>
      <c r="F68" s="19">
        <f t="shared" si="1"/>
      </c>
    </row>
    <row r="69" spans="1:6" ht="14.25" hidden="1">
      <c r="A69" s="12" t="s">
        <v>35</v>
      </c>
      <c r="B69" s="133"/>
      <c r="C69" s="28"/>
      <c r="D69" s="18">
        <f t="shared" si="0"/>
      </c>
      <c r="E69" s="28"/>
      <c r="F69" s="19">
        <f t="shared" si="1"/>
      </c>
    </row>
    <row r="70" spans="1:6" s="7" customFormat="1" ht="15" hidden="1">
      <c r="A70" s="12" t="s">
        <v>36</v>
      </c>
      <c r="B70" s="133"/>
      <c r="C70" s="28"/>
      <c r="D70" s="18">
        <f t="shared" si="0"/>
      </c>
      <c r="E70" s="28"/>
      <c r="F70" s="19">
        <f t="shared" si="1"/>
      </c>
    </row>
    <row r="71" spans="1:6" ht="14.25" hidden="1">
      <c r="A71" s="12" t="s">
        <v>37</v>
      </c>
      <c r="B71" s="133"/>
      <c r="C71" s="28"/>
      <c r="D71" s="18">
        <f t="shared" si="0"/>
      </c>
      <c r="E71" s="28"/>
      <c r="F71" s="19">
        <f t="shared" si="1"/>
      </c>
    </row>
    <row r="72" spans="1:6" ht="15" hidden="1">
      <c r="A72" s="11" t="s">
        <v>77</v>
      </c>
      <c r="B72" s="132">
        <v>0</v>
      </c>
      <c r="C72" s="27"/>
      <c r="D72" s="16">
        <f t="shared" si="0"/>
      </c>
      <c r="E72" s="27"/>
      <c r="F72" s="17">
        <f t="shared" si="1"/>
      </c>
    </row>
    <row r="73" spans="1:6" ht="14.25" hidden="1">
      <c r="A73" s="12" t="s">
        <v>78</v>
      </c>
      <c r="B73" s="133"/>
      <c r="C73" s="28"/>
      <c r="D73" s="18">
        <f t="shared" si="0"/>
      </c>
      <c r="E73" s="28"/>
      <c r="F73" s="19">
        <f t="shared" si="1"/>
      </c>
    </row>
    <row r="74" spans="1:6" ht="14.25" hidden="1">
      <c r="A74" s="12" t="s">
        <v>38</v>
      </c>
      <c r="B74" s="133"/>
      <c r="C74" s="28"/>
      <c r="D74" s="18">
        <f aca="true" t="shared" si="2" ref="D74:D106">IF(C74&gt;0,C74/B74*100,"")</f>
      </c>
      <c r="E74" s="28"/>
      <c r="F74" s="19">
        <f aca="true" t="shared" si="3" ref="F74:F104">IF(C74&gt;0,C74-E74,"")</f>
      </c>
    </row>
    <row r="75" spans="1:6" ht="14.25" hidden="1">
      <c r="A75" s="12" t="s">
        <v>39</v>
      </c>
      <c r="B75" s="133"/>
      <c r="C75" s="28"/>
      <c r="D75" s="18">
        <f t="shared" si="2"/>
      </c>
      <c r="E75" s="28"/>
      <c r="F75" s="19">
        <f t="shared" si="3"/>
      </c>
    </row>
    <row r="76" spans="1:6" s="7" customFormat="1" ht="15" hidden="1">
      <c r="A76" s="12" t="s">
        <v>79</v>
      </c>
      <c r="B76" s="133"/>
      <c r="C76" s="28"/>
      <c r="D76" s="18">
        <f t="shared" si="2"/>
      </c>
      <c r="E76" s="28"/>
      <c r="F76" s="19">
        <f t="shared" si="3"/>
      </c>
    </row>
    <row r="77" spans="1:6" s="7" customFormat="1" ht="15" hidden="1">
      <c r="A77" s="12" t="s">
        <v>80</v>
      </c>
      <c r="B77" s="132"/>
      <c r="C77" s="27"/>
      <c r="D77" s="18">
        <f t="shared" si="2"/>
      </c>
      <c r="E77" s="27"/>
      <c r="F77" s="17">
        <f t="shared" si="3"/>
      </c>
    </row>
    <row r="78" spans="1:6" ht="14.25" hidden="1">
      <c r="A78" s="12" t="s">
        <v>40</v>
      </c>
      <c r="B78" s="133"/>
      <c r="C78" s="28"/>
      <c r="D78" s="18">
        <f t="shared" si="2"/>
      </c>
      <c r="E78" s="28"/>
      <c r="F78" s="19">
        <f t="shared" si="3"/>
      </c>
    </row>
    <row r="79" spans="1:6" ht="15" hidden="1">
      <c r="A79" s="11" t="s">
        <v>81</v>
      </c>
      <c r="B79" s="132">
        <v>0</v>
      </c>
      <c r="C79" s="27"/>
      <c r="D79" s="18">
        <f t="shared" si="2"/>
      </c>
      <c r="E79" s="27"/>
      <c r="F79" s="17">
        <f t="shared" si="3"/>
      </c>
    </row>
    <row r="80" spans="1:6" ht="15" hidden="1">
      <c r="A80" s="12" t="s">
        <v>82</v>
      </c>
      <c r="B80" s="133"/>
      <c r="C80" s="28"/>
      <c r="D80" s="18">
        <f t="shared" si="2"/>
      </c>
      <c r="E80" s="28"/>
      <c r="F80" s="17">
        <f t="shared" si="3"/>
      </c>
    </row>
    <row r="81" spans="1:6" ht="15" hidden="1">
      <c r="A81" s="12" t="s">
        <v>83</v>
      </c>
      <c r="B81" s="133"/>
      <c r="C81" s="28"/>
      <c r="D81" s="18">
        <f t="shared" si="2"/>
      </c>
      <c r="E81" s="28"/>
      <c r="F81" s="17">
        <f t="shared" si="3"/>
      </c>
    </row>
    <row r="82" spans="1:6" ht="15" hidden="1">
      <c r="A82" s="12" t="s">
        <v>84</v>
      </c>
      <c r="B82" s="133"/>
      <c r="C82" s="28"/>
      <c r="D82" s="18">
        <f t="shared" si="2"/>
      </c>
      <c r="E82" s="28"/>
      <c r="F82" s="17">
        <f t="shared" si="3"/>
      </c>
    </row>
    <row r="83" spans="1:6" ht="15" hidden="1">
      <c r="A83" s="12" t="s">
        <v>85</v>
      </c>
      <c r="B83" s="133"/>
      <c r="C83" s="28"/>
      <c r="D83" s="18">
        <f t="shared" si="2"/>
      </c>
      <c r="E83" s="28"/>
      <c r="F83" s="17">
        <f t="shared" si="3"/>
      </c>
    </row>
    <row r="84" spans="1:6" ht="15" hidden="1">
      <c r="A84" s="12" t="s">
        <v>41</v>
      </c>
      <c r="B84" s="133"/>
      <c r="C84" s="28"/>
      <c r="D84" s="18">
        <f t="shared" si="2"/>
      </c>
      <c r="E84" s="28"/>
      <c r="F84" s="17">
        <f t="shared" si="3"/>
      </c>
    </row>
    <row r="85" spans="1:6" ht="15" hidden="1">
      <c r="A85" s="12" t="s">
        <v>42</v>
      </c>
      <c r="B85" s="133"/>
      <c r="C85" s="28"/>
      <c r="D85" s="18">
        <f t="shared" si="2"/>
      </c>
      <c r="E85" s="28"/>
      <c r="F85" s="17">
        <f t="shared" si="3"/>
      </c>
    </row>
    <row r="86" spans="1:6" ht="15" hidden="1">
      <c r="A86" s="12" t="s">
        <v>86</v>
      </c>
      <c r="B86" s="133"/>
      <c r="C86" s="28"/>
      <c r="D86" s="18">
        <f t="shared" si="2"/>
      </c>
      <c r="E86" s="28"/>
      <c r="F86" s="17">
        <f t="shared" si="3"/>
      </c>
    </row>
    <row r="87" spans="1:6" ht="15" hidden="1">
      <c r="A87" s="12" t="s">
        <v>87</v>
      </c>
      <c r="B87" s="133"/>
      <c r="C87" s="28"/>
      <c r="D87" s="18">
        <f t="shared" si="2"/>
      </c>
      <c r="E87" s="28"/>
      <c r="F87" s="17">
        <f t="shared" si="3"/>
      </c>
    </row>
    <row r="88" spans="1:6" ht="15" hidden="1">
      <c r="A88" s="12" t="s">
        <v>43</v>
      </c>
      <c r="B88" s="133"/>
      <c r="C88" s="28"/>
      <c r="D88" s="18">
        <f t="shared" si="2"/>
      </c>
      <c r="E88" s="28"/>
      <c r="F88" s="17">
        <f t="shared" si="3"/>
      </c>
    </row>
    <row r="89" spans="1:6" ht="15" hidden="1">
      <c r="A89" s="12" t="s">
        <v>88</v>
      </c>
      <c r="B89" s="133"/>
      <c r="C89" s="28"/>
      <c r="D89" s="18">
        <f t="shared" si="2"/>
      </c>
      <c r="E89" s="28"/>
      <c r="F89" s="17">
        <f t="shared" si="3"/>
      </c>
    </row>
    <row r="90" spans="1:6" ht="15" hidden="1">
      <c r="A90" s="12" t="s">
        <v>44</v>
      </c>
      <c r="B90" s="133"/>
      <c r="C90" s="28"/>
      <c r="D90" s="18">
        <f t="shared" si="2"/>
      </c>
      <c r="E90" s="28"/>
      <c r="F90" s="17">
        <f t="shared" si="3"/>
      </c>
    </row>
    <row r="91" spans="1:6" ht="15" hidden="1">
      <c r="A91" s="12" t="s">
        <v>45</v>
      </c>
      <c r="B91" s="133"/>
      <c r="C91" s="28"/>
      <c r="D91" s="18">
        <f t="shared" si="2"/>
      </c>
      <c r="E91" s="28"/>
      <c r="F91" s="17">
        <f t="shared" si="3"/>
      </c>
    </row>
    <row r="92" spans="1:6" ht="15" hidden="1">
      <c r="A92" s="12" t="s">
        <v>46</v>
      </c>
      <c r="B92" s="133"/>
      <c r="C92" s="28"/>
      <c r="D92" s="18">
        <f t="shared" si="2"/>
      </c>
      <c r="E92" s="28"/>
      <c r="F92" s="17">
        <f t="shared" si="3"/>
      </c>
    </row>
    <row r="93" spans="1:6" s="7" customFormat="1" ht="15" hidden="1">
      <c r="A93" s="12" t="s">
        <v>47</v>
      </c>
      <c r="B93" s="133"/>
      <c r="C93" s="28"/>
      <c r="D93" s="18">
        <f t="shared" si="2"/>
      </c>
      <c r="E93" s="28"/>
      <c r="F93" s="17">
        <f t="shared" si="3"/>
      </c>
    </row>
    <row r="94" spans="1:6" ht="15" hidden="1">
      <c r="A94" s="12" t="s">
        <v>117</v>
      </c>
      <c r="B94" s="133"/>
      <c r="C94" s="28"/>
      <c r="D94" s="18">
        <f t="shared" si="2"/>
      </c>
      <c r="E94" s="28"/>
      <c r="F94" s="17">
        <f t="shared" si="3"/>
      </c>
    </row>
    <row r="95" spans="1:6" ht="15" hidden="1">
      <c r="A95" s="12" t="s">
        <v>89</v>
      </c>
      <c r="B95" s="133"/>
      <c r="C95" s="28"/>
      <c r="D95" s="18">
        <f t="shared" si="2"/>
      </c>
      <c r="E95" s="28"/>
      <c r="F95" s="17">
        <f t="shared" si="3"/>
      </c>
    </row>
    <row r="96" spans="1:6" s="7" customFormat="1" ht="15" hidden="1">
      <c r="A96" s="11" t="s">
        <v>49</v>
      </c>
      <c r="B96" s="132">
        <v>20.5</v>
      </c>
      <c r="C96" s="27"/>
      <c r="D96" s="18">
        <f t="shared" si="2"/>
      </c>
      <c r="E96" s="27"/>
      <c r="F96" s="17">
        <f t="shared" si="3"/>
      </c>
    </row>
    <row r="97" spans="1:6" ht="15" hidden="1">
      <c r="A97" s="12" t="s">
        <v>90</v>
      </c>
      <c r="B97" s="133"/>
      <c r="C97" s="28"/>
      <c r="D97" s="18">
        <f t="shared" si="2"/>
      </c>
      <c r="E97" s="28"/>
      <c r="F97" s="17">
        <f t="shared" si="3"/>
      </c>
    </row>
    <row r="98" spans="1:6" ht="15" hidden="1">
      <c r="A98" s="12" t="s">
        <v>50</v>
      </c>
      <c r="B98" s="133">
        <v>20</v>
      </c>
      <c r="C98" s="28"/>
      <c r="D98" s="18">
        <f t="shared" si="2"/>
      </c>
      <c r="E98" s="28"/>
      <c r="F98" s="17">
        <f t="shared" si="3"/>
      </c>
    </row>
    <row r="99" spans="1:6" ht="15" hidden="1">
      <c r="A99" s="12" t="s">
        <v>51</v>
      </c>
      <c r="B99" s="133"/>
      <c r="C99" s="28"/>
      <c r="D99" s="18">
        <f t="shared" si="2"/>
      </c>
      <c r="E99" s="28"/>
      <c r="F99" s="17">
        <f t="shared" si="3"/>
      </c>
    </row>
    <row r="100" spans="1:6" ht="15" hidden="1">
      <c r="A100" s="12" t="s">
        <v>52</v>
      </c>
      <c r="B100" s="133"/>
      <c r="C100" s="28"/>
      <c r="D100" s="18">
        <f t="shared" si="2"/>
      </c>
      <c r="E100" s="28"/>
      <c r="F100" s="17">
        <f t="shared" si="3"/>
      </c>
    </row>
    <row r="101" spans="1:6" ht="15" hidden="1">
      <c r="A101" s="12" t="s">
        <v>53</v>
      </c>
      <c r="B101" s="133"/>
      <c r="C101" s="28"/>
      <c r="D101" s="18">
        <f t="shared" si="2"/>
      </c>
      <c r="E101" s="28"/>
      <c r="F101" s="17">
        <f t="shared" si="3"/>
      </c>
    </row>
    <row r="102" spans="1:6" ht="15" hidden="1">
      <c r="A102" s="12" t="s">
        <v>91</v>
      </c>
      <c r="B102" s="133"/>
      <c r="C102" s="28"/>
      <c r="D102" s="18">
        <f t="shared" si="2"/>
      </c>
      <c r="E102" s="28"/>
      <c r="F102" s="17">
        <f t="shared" si="3"/>
      </c>
    </row>
    <row r="103" spans="1:6" ht="15" hidden="1">
      <c r="A103" s="12" t="s">
        <v>54</v>
      </c>
      <c r="B103" s="133"/>
      <c r="C103" s="28"/>
      <c r="D103" s="18">
        <f t="shared" si="2"/>
      </c>
      <c r="E103" s="28"/>
      <c r="F103" s="17">
        <f t="shared" si="3"/>
      </c>
    </row>
    <row r="104" spans="1:6" ht="15" hidden="1">
      <c r="A104" s="12" t="s">
        <v>55</v>
      </c>
      <c r="B104" s="133"/>
      <c r="C104" s="41"/>
      <c r="D104" s="18">
        <f t="shared" si="2"/>
      </c>
      <c r="E104" s="18"/>
      <c r="F104" s="17">
        <f t="shared" si="3"/>
      </c>
    </row>
    <row r="105" spans="1:6" ht="14.25" hidden="1">
      <c r="A105" s="131" t="s">
        <v>92</v>
      </c>
      <c r="B105" s="134">
        <v>0.5</v>
      </c>
      <c r="C105" s="81"/>
      <c r="D105" s="18">
        <f t="shared" si="2"/>
      </c>
      <c r="E105" s="82"/>
      <c r="F105" s="135"/>
    </row>
    <row r="106" spans="1:5" ht="14.25" hidden="1">
      <c r="A106" s="5" t="s">
        <v>93</v>
      </c>
      <c r="B106" s="5"/>
      <c r="D106" s="18">
        <f t="shared" si="2"/>
      </c>
      <c r="E106" s="21"/>
    </row>
    <row r="107" spans="1:5" ht="14.25" hidden="1">
      <c r="A107" s="5"/>
      <c r="B107" s="5"/>
      <c r="E107" s="21"/>
    </row>
    <row r="108" spans="1:5" ht="14.25" hidden="1">
      <c r="A108" s="5"/>
      <c r="B108" s="5"/>
      <c r="E108" s="21"/>
    </row>
    <row r="109" spans="1:5" ht="14.25" hidden="1">
      <c r="A109" s="5"/>
      <c r="B109" s="5"/>
      <c r="E109" s="21"/>
    </row>
    <row r="110" spans="1:5" ht="14.25" hidden="1">
      <c r="A110" s="5"/>
      <c r="B110" s="5"/>
      <c r="E110" s="21"/>
    </row>
    <row r="111" spans="1:5" ht="14.25" hidden="1">
      <c r="A111" s="5"/>
      <c r="B111" s="5"/>
      <c r="E111" s="21"/>
    </row>
    <row r="112" spans="1:5" ht="14.25" hidden="1">
      <c r="A112" s="5"/>
      <c r="B112" s="5"/>
      <c r="E112" s="21"/>
    </row>
    <row r="113" spans="1:5" ht="14.25" hidden="1">
      <c r="A113" s="5"/>
      <c r="B113" s="5"/>
      <c r="E113" s="21"/>
    </row>
    <row r="114" spans="1:5" ht="14.25" hidden="1">
      <c r="A114" s="5"/>
      <c r="B114" s="5"/>
      <c r="E114" s="21"/>
    </row>
    <row r="115" spans="1:5" ht="14.25" hidden="1">
      <c r="A115" s="5"/>
      <c r="B115" s="5"/>
      <c r="E115" s="21"/>
    </row>
    <row r="116" spans="1:5" ht="14.25" hidden="1">
      <c r="A116" s="5"/>
      <c r="B116" s="5"/>
      <c r="E116" s="21"/>
    </row>
    <row r="117" spans="1:5" ht="14.25" hidden="1">
      <c r="A117" s="5"/>
      <c r="B117" s="5"/>
      <c r="E117" s="21"/>
    </row>
    <row r="118" spans="1:5" ht="14.25" hidden="1">
      <c r="A118" s="5"/>
      <c r="B118" s="5"/>
      <c r="E118" s="21"/>
    </row>
    <row r="119" spans="1:5" ht="14.25" hidden="1">
      <c r="A119" s="5"/>
      <c r="B119" s="5"/>
      <c r="E119" s="21"/>
    </row>
    <row r="120" spans="1:5" ht="14.25" hidden="1">
      <c r="A120" s="5"/>
      <c r="B120" s="5"/>
      <c r="E120" s="21"/>
    </row>
    <row r="121" spans="1:5" ht="14.25" hidden="1">
      <c r="A121" s="5"/>
      <c r="B121" s="5"/>
      <c r="E121" s="21"/>
    </row>
    <row r="122" spans="1:5" ht="14.25" hidden="1">
      <c r="A122" s="5"/>
      <c r="B122" s="5"/>
      <c r="E122" s="21"/>
    </row>
    <row r="123" spans="1:5" ht="14.25" hidden="1">
      <c r="A123" s="5"/>
      <c r="B123" s="5"/>
      <c r="E123" s="21"/>
    </row>
    <row r="124" spans="1:5" ht="14.25" hidden="1">
      <c r="A124" s="5"/>
      <c r="B124" s="5"/>
      <c r="E124" s="21"/>
    </row>
    <row r="125" spans="1:5" ht="14.25" hidden="1">
      <c r="A125" s="5"/>
      <c r="B125" s="5"/>
      <c r="E125" s="21"/>
    </row>
    <row r="126" spans="1:5" ht="14.25" hidden="1">
      <c r="A126" s="5"/>
      <c r="B126" s="5"/>
      <c r="E126" s="21"/>
    </row>
    <row r="127" spans="1:5" ht="14.25" hidden="1">
      <c r="A127" s="5"/>
      <c r="B127" s="5"/>
      <c r="E127" s="21"/>
    </row>
    <row r="128" spans="1:5" ht="14.25" hidden="1">
      <c r="A128" s="5"/>
      <c r="B128" s="5"/>
      <c r="E128" s="21"/>
    </row>
    <row r="129" spans="1:5" ht="14.25" hidden="1">
      <c r="A129" s="5"/>
      <c r="B129" s="5"/>
      <c r="E129" s="21"/>
    </row>
    <row r="130" spans="1:5" ht="14.25" hidden="1">
      <c r="A130" s="5"/>
      <c r="B130" s="5"/>
      <c r="E130" s="21"/>
    </row>
    <row r="131" spans="1:5" ht="14.25" hidden="1">
      <c r="A131" s="5"/>
      <c r="B131" s="5"/>
      <c r="E131" s="21"/>
    </row>
    <row r="132" spans="1:5" ht="14.25" hidden="1">
      <c r="A132" s="5"/>
      <c r="B132" s="5"/>
      <c r="E132" s="21"/>
    </row>
    <row r="133" spans="1:5" ht="14.25" hidden="1">
      <c r="A133" s="5"/>
      <c r="B133" s="5"/>
      <c r="E133" s="21"/>
    </row>
    <row r="134" spans="1:5" ht="14.25" hidden="1">
      <c r="A134" s="5"/>
      <c r="B134" s="5"/>
      <c r="E134" s="21"/>
    </row>
    <row r="135" spans="1:5" ht="14.25" hidden="1">
      <c r="A135" s="5"/>
      <c r="B135" s="5"/>
      <c r="E135" s="21"/>
    </row>
    <row r="136" spans="1:5" ht="14.25" hidden="1">
      <c r="A136" s="5"/>
      <c r="B136" s="5"/>
      <c r="E136" s="21"/>
    </row>
    <row r="137" spans="1:5" ht="14.25" hidden="1">
      <c r="A137" s="5"/>
      <c r="B137" s="5"/>
      <c r="E137" s="21"/>
    </row>
    <row r="138" spans="1:5" ht="14.25" hidden="1">
      <c r="A138" s="5"/>
      <c r="B138" s="5"/>
      <c r="E138" s="21"/>
    </row>
    <row r="139" spans="1:5" ht="14.25" hidden="1">
      <c r="A139" s="5"/>
      <c r="B139" s="5"/>
      <c r="E139" s="21"/>
    </row>
    <row r="140" spans="1:5" ht="14.25" hidden="1">
      <c r="A140" s="5"/>
      <c r="B140" s="5"/>
      <c r="E140" s="21"/>
    </row>
    <row r="141" spans="1:5" ht="14.25" hidden="1">
      <c r="A141" s="5"/>
      <c r="B141" s="5"/>
      <c r="E141" s="21"/>
    </row>
    <row r="142" spans="1:5" ht="14.25" hidden="1">
      <c r="A142" s="5"/>
      <c r="B142" s="5"/>
      <c r="E142" s="21"/>
    </row>
    <row r="143" spans="1:5" ht="14.25" hidden="1">
      <c r="A143" s="5"/>
      <c r="B143" s="5"/>
      <c r="E143" s="21"/>
    </row>
    <row r="144" spans="1:5" ht="14.25" hidden="1">
      <c r="A144" s="5"/>
      <c r="B144" s="5"/>
      <c r="E144" s="21"/>
    </row>
    <row r="145" spans="1:5" ht="14.25" hidden="1">
      <c r="A145" s="5"/>
      <c r="B145" s="5"/>
      <c r="E145" s="21"/>
    </row>
    <row r="146" spans="1:5" ht="14.25" hidden="1">
      <c r="A146" s="5"/>
      <c r="B146" s="5"/>
      <c r="E146" s="21"/>
    </row>
    <row r="147" spans="1:5" ht="14.25" hidden="1">
      <c r="A147" s="5"/>
      <c r="B147" s="5"/>
      <c r="E147" s="21"/>
    </row>
    <row r="148" spans="1:5" ht="14.25" hidden="1">
      <c r="A148" s="5"/>
      <c r="B148" s="5"/>
      <c r="E148" s="21"/>
    </row>
    <row r="149" spans="1:5" ht="14.25" hidden="1">
      <c r="A149" s="5"/>
      <c r="B149" s="5"/>
      <c r="E149" s="21"/>
    </row>
    <row r="150" spans="1:5" ht="14.25" hidden="1">
      <c r="A150" s="5"/>
      <c r="B150" s="5"/>
      <c r="E150" s="21"/>
    </row>
    <row r="151" spans="1:5" ht="14.25" hidden="1">
      <c r="A151" s="5"/>
      <c r="B151" s="5"/>
      <c r="E151" s="21"/>
    </row>
    <row r="152" spans="1:5" ht="14.25" hidden="1">
      <c r="A152" s="5"/>
      <c r="B152" s="5"/>
      <c r="E152" s="21"/>
    </row>
    <row r="153" spans="1:5" ht="14.25" hidden="1">
      <c r="A153" s="5"/>
      <c r="B153" s="5"/>
      <c r="E153" s="21"/>
    </row>
    <row r="154" spans="1:5" ht="14.25" hidden="1">
      <c r="A154" s="5"/>
      <c r="B154" s="5"/>
      <c r="E154" s="21"/>
    </row>
    <row r="155" spans="1:5" ht="14.25" hidden="1">
      <c r="A155" s="5"/>
      <c r="B155" s="5"/>
      <c r="E155" s="21"/>
    </row>
    <row r="156" spans="1:5" ht="14.25" hidden="1">
      <c r="A156" s="5"/>
      <c r="B156" s="5"/>
      <c r="E156" s="21"/>
    </row>
    <row r="157" spans="1:5" ht="14.25" hidden="1">
      <c r="A157" s="5"/>
      <c r="B157" s="5"/>
      <c r="E157" s="21"/>
    </row>
    <row r="158" spans="1:5" ht="14.25" hidden="1">
      <c r="A158" s="5"/>
      <c r="B158" s="5"/>
      <c r="E158" s="21"/>
    </row>
    <row r="159" spans="1:5" ht="14.25" hidden="1">
      <c r="A159" s="5"/>
      <c r="B159" s="5"/>
      <c r="E159" s="21"/>
    </row>
    <row r="160" spans="1:5" ht="14.25" hidden="1">
      <c r="A160" s="5"/>
      <c r="B160" s="5"/>
      <c r="E160" s="21"/>
    </row>
    <row r="161" spans="1:5" ht="14.25" hidden="1">
      <c r="A161" s="5"/>
      <c r="B161" s="5"/>
      <c r="E161" s="21"/>
    </row>
    <row r="162" spans="1:5" ht="14.25" hidden="1">
      <c r="A162" s="5"/>
      <c r="B162" s="5"/>
      <c r="E162" s="21"/>
    </row>
    <row r="163" spans="1:5" ht="14.25" hidden="1">
      <c r="A163" s="5"/>
      <c r="B163" s="5"/>
      <c r="E163" s="21"/>
    </row>
    <row r="164" spans="1:5" ht="14.25" hidden="1">
      <c r="A164" s="5"/>
      <c r="B164" s="5"/>
      <c r="E164" s="21"/>
    </row>
    <row r="165" spans="1:5" ht="14.25" hidden="1">
      <c r="A165" s="5"/>
      <c r="B165" s="5"/>
      <c r="E165" s="21"/>
    </row>
    <row r="166" spans="1:5" ht="14.25" hidden="1">
      <c r="A166" s="5"/>
      <c r="B166" s="5"/>
      <c r="E166" s="21"/>
    </row>
    <row r="167" spans="1:5" ht="14.25" hidden="1">
      <c r="A167" s="5"/>
      <c r="B167" s="5"/>
      <c r="E167" s="21"/>
    </row>
    <row r="168" spans="1:5" ht="14.25" hidden="1">
      <c r="A168" s="5"/>
      <c r="B168" s="5"/>
      <c r="E168" s="21"/>
    </row>
    <row r="169" spans="1:5" ht="14.25" hidden="1">
      <c r="A169" s="5"/>
      <c r="B169" s="5"/>
      <c r="E169" s="21"/>
    </row>
    <row r="170" spans="1:5" ht="14.25" hidden="1">
      <c r="A170" s="5"/>
      <c r="B170" s="5"/>
      <c r="E170" s="21"/>
    </row>
    <row r="171" spans="1:5" ht="14.25" hidden="1">
      <c r="A171" s="5"/>
      <c r="B171" s="5"/>
      <c r="E171" s="21"/>
    </row>
    <row r="172" spans="1:5" ht="14.25" hidden="1">
      <c r="A172" s="5"/>
      <c r="B172" s="5"/>
      <c r="E172" s="21"/>
    </row>
    <row r="173" spans="1:5" ht="14.25" hidden="1">
      <c r="A173" s="5"/>
      <c r="B173" s="5"/>
      <c r="E173" s="21"/>
    </row>
    <row r="174" spans="1:5" ht="14.25" hidden="1">
      <c r="A174" s="5"/>
      <c r="B174" s="5"/>
      <c r="E174" s="21"/>
    </row>
    <row r="175" spans="1:5" ht="14.25" hidden="1">
      <c r="A175" s="5"/>
      <c r="B175" s="5"/>
      <c r="E175" s="21"/>
    </row>
    <row r="176" spans="1:5" ht="14.25" hidden="1">
      <c r="A176" s="5"/>
      <c r="B176" s="5"/>
      <c r="E176" s="21"/>
    </row>
    <row r="177" spans="1:5" ht="14.25" hidden="1">
      <c r="A177" s="5"/>
      <c r="B177" s="5"/>
      <c r="E177" s="21"/>
    </row>
    <row r="178" spans="1:5" ht="14.25" hidden="1">
      <c r="A178" s="5"/>
      <c r="B178" s="5"/>
      <c r="E178" s="21"/>
    </row>
    <row r="179" spans="1:5" ht="14.25" hidden="1">
      <c r="A179" s="5"/>
      <c r="B179" s="5"/>
      <c r="E179" s="21"/>
    </row>
    <row r="180" spans="1:5" ht="14.25" hidden="1">
      <c r="A180" s="5"/>
      <c r="B180" s="5"/>
      <c r="E180" s="21"/>
    </row>
    <row r="181" spans="1:5" ht="14.25" hidden="1">
      <c r="A181" s="5"/>
      <c r="B181" s="5"/>
      <c r="E181" s="21"/>
    </row>
    <row r="182" spans="1:5" ht="14.25" hidden="1">
      <c r="A182" s="5"/>
      <c r="B182" s="5"/>
      <c r="E182" s="21"/>
    </row>
    <row r="183" spans="1:5" ht="14.25" hidden="1">
      <c r="A183" s="5"/>
      <c r="B183" s="5"/>
      <c r="E183" s="21"/>
    </row>
    <row r="184" spans="1:2" ht="14.25" hidden="1">
      <c r="A184" s="51"/>
      <c r="B184" s="5"/>
    </row>
    <row r="185" spans="1:2" ht="14.25" hidden="1">
      <c r="A185" s="5"/>
      <c r="B185" s="5"/>
    </row>
    <row r="186" spans="1:2" ht="14.25">
      <c r="A186" s="5"/>
      <c r="B186" s="5"/>
    </row>
    <row r="187" spans="1:2" ht="14.25">
      <c r="A187" s="5"/>
      <c r="B187" s="5"/>
    </row>
    <row r="188" spans="1:2" ht="14.25">
      <c r="A188" s="5"/>
      <c r="B188" s="5"/>
    </row>
    <row r="189" spans="1:2" ht="14.25">
      <c r="A189" s="5"/>
      <c r="B189" s="5"/>
    </row>
    <row r="190" spans="1:2" ht="14.25">
      <c r="A190" s="5"/>
      <c r="B190" s="5"/>
    </row>
    <row r="191" spans="1:2" ht="14.25">
      <c r="A191" s="5"/>
      <c r="B191" s="5"/>
    </row>
    <row r="192" spans="1:2" ht="14.25">
      <c r="A192" s="5"/>
      <c r="B192" s="5"/>
    </row>
    <row r="193" spans="1:2" ht="14.25">
      <c r="A193" s="5"/>
      <c r="B193" s="5"/>
    </row>
    <row r="194" spans="1:2" ht="14.25">
      <c r="A194" s="5"/>
      <c r="B194" s="5"/>
    </row>
    <row r="195" spans="1:2" ht="14.25">
      <c r="A195" s="5"/>
      <c r="B195" s="5"/>
    </row>
    <row r="196" spans="1:2" ht="14.25">
      <c r="A196" s="5"/>
      <c r="B196" s="5"/>
    </row>
    <row r="197" spans="1:2" ht="14.25">
      <c r="A197" s="5"/>
      <c r="B197" s="5"/>
    </row>
    <row r="198" spans="1:2" ht="14.25">
      <c r="A198" s="5"/>
      <c r="B198" s="5"/>
    </row>
    <row r="199" spans="1:2" ht="14.25">
      <c r="A199" s="5"/>
      <c r="B199" s="5"/>
    </row>
    <row r="200" spans="1:2" ht="14.25">
      <c r="A200" s="5"/>
      <c r="B200" s="5"/>
    </row>
    <row r="201" spans="1:2" ht="14.25">
      <c r="A201" s="5"/>
      <c r="B201" s="5"/>
    </row>
    <row r="202" spans="1:2" ht="14.25">
      <c r="A202" s="5"/>
      <c r="B202" s="5"/>
    </row>
    <row r="203" spans="1:2" ht="14.25">
      <c r="A203" s="5"/>
      <c r="B203" s="5"/>
    </row>
    <row r="204" spans="1:2" ht="14.25">
      <c r="A204" s="5"/>
      <c r="B204" s="5"/>
    </row>
    <row r="205" spans="1:2" ht="14.25">
      <c r="A205" s="5"/>
      <c r="B205" s="5"/>
    </row>
    <row r="206" spans="1:2" ht="14.25">
      <c r="A206" s="5"/>
      <c r="B206" s="5"/>
    </row>
    <row r="207" spans="1:2" ht="14.25">
      <c r="A207" s="5"/>
      <c r="B207" s="5"/>
    </row>
    <row r="208" spans="1:2" ht="14.25">
      <c r="A208" s="5"/>
      <c r="B208" s="5"/>
    </row>
    <row r="209" spans="1:2" ht="14.25">
      <c r="A209" s="5"/>
      <c r="B209" s="5"/>
    </row>
    <row r="210" spans="1:2" ht="14.25">
      <c r="A210" s="5"/>
      <c r="B210" s="5"/>
    </row>
    <row r="211" spans="1:2" ht="14.25">
      <c r="A211" s="5"/>
      <c r="B211" s="5"/>
    </row>
    <row r="212" spans="1:2" ht="14.25">
      <c r="A212" s="5"/>
      <c r="B212" s="5"/>
    </row>
    <row r="213" spans="1:2" ht="14.25">
      <c r="A213" s="5"/>
      <c r="B213" s="5"/>
    </row>
    <row r="214" spans="1:2" ht="14.25">
      <c r="A214" s="5"/>
      <c r="B214" s="5"/>
    </row>
    <row r="215" spans="1:2" ht="14.25">
      <c r="A215" s="5"/>
      <c r="B215" s="5"/>
    </row>
    <row r="216" spans="1:2" ht="14.25">
      <c r="A216" s="5"/>
      <c r="B216" s="5"/>
    </row>
    <row r="217" spans="1:2" ht="14.25">
      <c r="A217" s="5"/>
      <c r="B217" s="5"/>
    </row>
    <row r="218" spans="1:2" ht="14.25">
      <c r="A218" s="5"/>
      <c r="B218" s="5"/>
    </row>
    <row r="219" spans="1:2" ht="14.25">
      <c r="A219" s="5"/>
      <c r="B219" s="5"/>
    </row>
    <row r="220" spans="1:2" ht="14.25">
      <c r="A220" s="5"/>
      <c r="B220" s="5"/>
    </row>
    <row r="221" spans="1:2" ht="14.25">
      <c r="A221" s="5"/>
      <c r="B221" s="5"/>
    </row>
    <row r="222" spans="1:2" ht="14.25">
      <c r="A222" s="5"/>
      <c r="B222" s="5"/>
    </row>
    <row r="223" spans="1:2" ht="14.25">
      <c r="A223" s="5"/>
      <c r="B223" s="5"/>
    </row>
    <row r="224" spans="1:2" ht="14.25">
      <c r="A224" s="5"/>
      <c r="B224" s="5"/>
    </row>
    <row r="225" spans="1:2" ht="14.25">
      <c r="A225" s="5"/>
      <c r="B225" s="5"/>
    </row>
    <row r="226" spans="1:2" ht="14.25">
      <c r="A226" s="5"/>
      <c r="B226" s="5"/>
    </row>
    <row r="227" spans="1:2" ht="14.25">
      <c r="A227" s="5"/>
      <c r="B227" s="5"/>
    </row>
    <row r="228" spans="1:2" ht="14.25">
      <c r="A228" s="5"/>
      <c r="B228" s="5"/>
    </row>
    <row r="229" spans="1:2" ht="14.25">
      <c r="A229" s="5"/>
      <c r="B229" s="5"/>
    </row>
    <row r="230" spans="1:2" ht="14.25">
      <c r="A230" s="5"/>
      <c r="B230" s="5"/>
    </row>
    <row r="231" spans="1:2" ht="14.25">
      <c r="A231" s="5"/>
      <c r="B231" s="5"/>
    </row>
    <row r="232" spans="1:2" ht="14.25">
      <c r="A232" s="5"/>
      <c r="B232" s="5"/>
    </row>
    <row r="233" spans="1:2" ht="14.25">
      <c r="A233" s="5"/>
      <c r="B233" s="5"/>
    </row>
    <row r="234" spans="1:2" ht="14.25">
      <c r="A234" s="5"/>
      <c r="B234" s="5"/>
    </row>
    <row r="235" spans="1:2" ht="14.25">
      <c r="A235" s="5"/>
      <c r="B235" s="5"/>
    </row>
    <row r="236" spans="1:2" ht="14.25">
      <c r="A236" s="5"/>
      <c r="B236" s="5"/>
    </row>
    <row r="237" spans="1:2" ht="14.25">
      <c r="A237" s="5"/>
      <c r="B237" s="5"/>
    </row>
    <row r="238" spans="1:2" ht="14.25">
      <c r="A238" s="5"/>
      <c r="B238" s="5"/>
    </row>
    <row r="239" spans="1:2" ht="14.25">
      <c r="A239" s="5"/>
      <c r="B239" s="5"/>
    </row>
    <row r="240" spans="1:2" ht="14.25">
      <c r="A240" s="5"/>
      <c r="B240" s="5"/>
    </row>
    <row r="241" spans="1:2" ht="14.25">
      <c r="A241" s="5"/>
      <c r="B241" s="5"/>
    </row>
    <row r="242" spans="1:2" ht="14.25">
      <c r="A242" s="5"/>
      <c r="B242" s="5"/>
    </row>
    <row r="243" spans="1:2" ht="14.25">
      <c r="A243" s="5"/>
      <c r="B243" s="5"/>
    </row>
    <row r="244" spans="1:2" ht="14.25">
      <c r="A244" s="5"/>
      <c r="B244" s="5"/>
    </row>
    <row r="245" spans="1:2" ht="14.25">
      <c r="A245" s="5"/>
      <c r="B245" s="5"/>
    </row>
    <row r="246" spans="1:2" ht="14.25">
      <c r="A246" s="5"/>
      <c r="B246" s="5"/>
    </row>
    <row r="247" spans="1:2" ht="14.25">
      <c r="A247" s="5"/>
      <c r="B247" s="5"/>
    </row>
    <row r="248" spans="1:2" ht="14.25">
      <c r="A248" s="5"/>
      <c r="B248" s="5"/>
    </row>
    <row r="249" spans="1:5" ht="14.25">
      <c r="A249" s="5"/>
      <c r="B249" s="5"/>
      <c r="E249" s="21"/>
    </row>
    <row r="250" spans="1:2" ht="14.25">
      <c r="A250" s="5"/>
      <c r="B250" s="5"/>
    </row>
    <row r="251" spans="1:2" ht="14.25">
      <c r="A251" s="5"/>
      <c r="B251" s="5"/>
    </row>
    <row r="252" spans="1:2" ht="14.25">
      <c r="A252" s="5"/>
      <c r="B252" s="5"/>
    </row>
    <row r="253" spans="1:2" ht="14.25">
      <c r="A253" s="5"/>
      <c r="B253" s="5"/>
    </row>
    <row r="254" spans="1:2" ht="14.25">
      <c r="A254" s="5"/>
      <c r="B254" s="5"/>
    </row>
    <row r="255" spans="1:2" ht="14.25">
      <c r="A255" s="5"/>
      <c r="B255" s="5"/>
    </row>
    <row r="256" spans="1:2" ht="14.25">
      <c r="A256" s="5"/>
      <c r="B256" s="5"/>
    </row>
    <row r="257" spans="1:2" ht="14.25">
      <c r="A257" s="5"/>
      <c r="B257" s="5"/>
    </row>
    <row r="258" spans="1:2" ht="14.25">
      <c r="A258" s="5"/>
      <c r="B258" s="5"/>
    </row>
    <row r="259" spans="1:2" ht="14.25">
      <c r="A259" s="5"/>
      <c r="B259" s="5"/>
    </row>
    <row r="260" spans="1:2" ht="14.25">
      <c r="A260" s="5"/>
      <c r="B260" s="5"/>
    </row>
    <row r="261" spans="1:2" ht="14.25">
      <c r="A261" s="5"/>
      <c r="B261" s="5"/>
    </row>
    <row r="262" spans="1:2" ht="14.25">
      <c r="A262" s="5"/>
      <c r="B262" s="5"/>
    </row>
    <row r="263" spans="1:2" ht="14.25">
      <c r="A263" s="5"/>
      <c r="B263" s="5"/>
    </row>
    <row r="264" spans="1:2" ht="14.25">
      <c r="A264" s="5"/>
      <c r="B264" s="5"/>
    </row>
    <row r="265" spans="1:2" ht="14.25">
      <c r="A265" s="5"/>
      <c r="B265" s="5"/>
    </row>
    <row r="266" spans="1:2" ht="14.25">
      <c r="A266" s="5"/>
      <c r="B266" s="5"/>
    </row>
    <row r="267" spans="1:2" ht="14.25">
      <c r="A267" s="5"/>
      <c r="B267" s="5"/>
    </row>
    <row r="268" spans="1:2" ht="14.25">
      <c r="A268" s="5"/>
      <c r="B268" s="5"/>
    </row>
    <row r="269" spans="1:2" ht="14.25">
      <c r="A269" s="5"/>
      <c r="B269" s="5"/>
    </row>
    <row r="270" spans="1:2" ht="14.25">
      <c r="A270" s="5"/>
      <c r="B270" s="5"/>
    </row>
    <row r="271" spans="1:2" ht="14.25">
      <c r="A271" s="5"/>
      <c r="B271" s="5"/>
    </row>
    <row r="272" spans="1:2" ht="14.25">
      <c r="A272" s="5"/>
      <c r="B272" s="5"/>
    </row>
    <row r="273" spans="1:2" ht="14.25">
      <c r="A273" s="5"/>
      <c r="B273" s="5"/>
    </row>
    <row r="274" spans="1:2" ht="14.25">
      <c r="A274" s="5"/>
      <c r="B274" s="5"/>
    </row>
    <row r="275" spans="1:2" ht="14.25">
      <c r="A275" s="5"/>
      <c r="B275" s="5"/>
    </row>
    <row r="276" spans="1:2" ht="14.25">
      <c r="A276" s="5"/>
      <c r="B276" s="5"/>
    </row>
    <row r="277" spans="1:2" ht="14.25">
      <c r="A277" s="5"/>
      <c r="B277" s="5"/>
    </row>
    <row r="278" spans="1:2" ht="14.25">
      <c r="A278" s="5"/>
      <c r="B278" s="5"/>
    </row>
    <row r="279" spans="1:2" ht="14.25">
      <c r="A279" s="5"/>
      <c r="B279" s="5"/>
    </row>
    <row r="280" spans="1:2" ht="14.25">
      <c r="A280" s="5"/>
      <c r="B280" s="5"/>
    </row>
    <row r="281" spans="1:2" ht="14.25">
      <c r="A281" s="5"/>
      <c r="B281" s="5"/>
    </row>
    <row r="282" spans="1:2" ht="14.25">
      <c r="A282" s="5"/>
      <c r="B282" s="5"/>
    </row>
    <row r="283" spans="1:2" ht="14.25">
      <c r="A283" s="5"/>
      <c r="B283" s="5"/>
    </row>
    <row r="284" spans="1:2" ht="14.25">
      <c r="A284" s="5"/>
      <c r="B284" s="5"/>
    </row>
    <row r="285" spans="1:2" ht="14.25">
      <c r="A285" s="5"/>
      <c r="B285" s="5"/>
    </row>
    <row r="286" spans="1:2" ht="14.25">
      <c r="A286" s="5"/>
      <c r="B286" s="5"/>
    </row>
    <row r="287" spans="1:2" ht="14.25">
      <c r="A287" s="5"/>
      <c r="B287" s="5"/>
    </row>
    <row r="288" spans="1:2" ht="14.25">
      <c r="A288" s="5"/>
      <c r="B288" s="5"/>
    </row>
    <row r="289" spans="1:2" ht="14.25">
      <c r="A289" s="5"/>
      <c r="B289" s="5"/>
    </row>
    <row r="290" spans="1:2" ht="14.25">
      <c r="A290" s="5"/>
      <c r="B290" s="5"/>
    </row>
    <row r="291" spans="1:2" ht="14.25">
      <c r="A291" s="5"/>
      <c r="B291" s="5"/>
    </row>
    <row r="292" spans="1:2" ht="14.25">
      <c r="A292" s="5"/>
      <c r="B292" s="5"/>
    </row>
    <row r="293" spans="1:2" ht="14.25">
      <c r="A293" s="5"/>
      <c r="B293" s="5"/>
    </row>
    <row r="294" spans="1:2" ht="14.25">
      <c r="A294" s="5"/>
      <c r="B294" s="5"/>
    </row>
    <row r="295" spans="1:2" ht="14.25">
      <c r="A295" s="5"/>
      <c r="B295" s="5"/>
    </row>
    <row r="296" spans="1:2" ht="14.25">
      <c r="A296" s="5"/>
      <c r="B296" s="5"/>
    </row>
    <row r="297" spans="1:2" ht="14.25">
      <c r="A297" s="5"/>
      <c r="B297" s="5"/>
    </row>
    <row r="298" spans="1:2" ht="14.25">
      <c r="A298" s="5"/>
      <c r="B298" s="5"/>
    </row>
    <row r="299" spans="1:2" ht="14.25">
      <c r="A299" s="5"/>
      <c r="B299" s="5"/>
    </row>
    <row r="300" spans="1:2" ht="14.25">
      <c r="A300" s="5"/>
      <c r="B300" s="5"/>
    </row>
    <row r="301" spans="1:2" ht="14.25">
      <c r="A301" s="5"/>
      <c r="B301" s="5"/>
    </row>
    <row r="302" spans="1:2" ht="14.25">
      <c r="A302" s="5"/>
      <c r="B302" s="5"/>
    </row>
    <row r="303" spans="1:2" ht="14.25">
      <c r="A303" s="5"/>
      <c r="B303" s="5"/>
    </row>
    <row r="304" spans="1:2" ht="14.25">
      <c r="A304" s="5"/>
      <c r="B304" s="5"/>
    </row>
    <row r="305" spans="1:2" ht="14.25">
      <c r="A305" s="5"/>
      <c r="B305" s="5"/>
    </row>
    <row r="306" spans="1:2" ht="14.25">
      <c r="A306" s="5"/>
      <c r="B306" s="5"/>
    </row>
    <row r="307" spans="1:2" ht="14.25">
      <c r="A307" s="5"/>
      <c r="B307" s="5"/>
    </row>
    <row r="308" spans="1:2" ht="14.25">
      <c r="A308" s="5"/>
      <c r="B308" s="5"/>
    </row>
    <row r="309" spans="1:2" ht="14.25">
      <c r="A309" s="5"/>
      <c r="B309" s="5"/>
    </row>
    <row r="310" spans="1:2" ht="14.25">
      <c r="A310" s="5"/>
      <c r="B310" s="5"/>
    </row>
    <row r="311" spans="1:2" ht="14.25">
      <c r="A311" s="5"/>
      <c r="B311" s="5"/>
    </row>
    <row r="312" spans="1:2" ht="14.25">
      <c r="A312" s="5"/>
      <c r="B312" s="5"/>
    </row>
    <row r="313" spans="1:2" ht="14.25">
      <c r="A313" s="5"/>
      <c r="B313" s="5"/>
    </row>
    <row r="314" spans="1:2" ht="14.25">
      <c r="A314" s="5"/>
      <c r="B314" s="5"/>
    </row>
    <row r="315" spans="1:2" ht="14.25">
      <c r="A315" s="5"/>
      <c r="B315" s="5"/>
    </row>
    <row r="316" spans="1:2" ht="14.25">
      <c r="A316" s="5"/>
      <c r="B316" s="5"/>
    </row>
    <row r="317" spans="1:2" ht="14.25">
      <c r="A317" s="5"/>
      <c r="B317" s="5"/>
    </row>
    <row r="318" spans="1:2" ht="14.25">
      <c r="A318" s="5"/>
      <c r="B318" s="5"/>
    </row>
    <row r="319" spans="1:2" ht="14.25">
      <c r="A319" s="5"/>
      <c r="B319" s="5"/>
    </row>
    <row r="320" spans="1:2" ht="14.25">
      <c r="A320" s="5"/>
      <c r="B320" s="5"/>
    </row>
    <row r="321" spans="1:2" ht="14.25">
      <c r="A321" s="5"/>
      <c r="B321" s="5"/>
    </row>
    <row r="322" spans="1:2" ht="14.25">
      <c r="A322" s="5"/>
      <c r="B322" s="5"/>
    </row>
    <row r="323" spans="1:2" ht="14.25">
      <c r="A323" s="5"/>
      <c r="B323" s="5"/>
    </row>
    <row r="324" spans="1:2" ht="14.25">
      <c r="A324" s="5"/>
      <c r="B324" s="5"/>
    </row>
    <row r="325" spans="1:2" ht="14.25">
      <c r="A325" s="5"/>
      <c r="B325" s="5"/>
    </row>
    <row r="326" spans="1:2" ht="14.25">
      <c r="A326" s="5"/>
      <c r="B326" s="5"/>
    </row>
    <row r="327" spans="1:2" ht="14.25">
      <c r="A327" s="5"/>
      <c r="B327" s="5"/>
    </row>
    <row r="328" spans="1:2" ht="14.25">
      <c r="A328" s="5"/>
      <c r="B328" s="5"/>
    </row>
    <row r="329" spans="1:2" ht="14.25">
      <c r="A329" s="5"/>
      <c r="B329" s="5"/>
    </row>
    <row r="330" spans="1:2" ht="14.25">
      <c r="A330" s="5"/>
      <c r="B330" s="5"/>
    </row>
    <row r="331" spans="1:2" ht="14.25">
      <c r="A331" s="5"/>
      <c r="B331" s="5"/>
    </row>
    <row r="332" spans="1:2" ht="14.25">
      <c r="A332" s="5"/>
      <c r="B332" s="5"/>
    </row>
    <row r="333" spans="1:2" ht="14.25">
      <c r="A333" s="5"/>
      <c r="B333" s="5"/>
    </row>
    <row r="334" spans="1:2" ht="14.25">
      <c r="A334" s="5"/>
      <c r="B334" s="5"/>
    </row>
    <row r="335" spans="1:2" ht="14.25">
      <c r="A335" s="5"/>
      <c r="B335" s="5"/>
    </row>
    <row r="336" spans="1:2" ht="14.25">
      <c r="A336" s="5"/>
      <c r="B336" s="5"/>
    </row>
    <row r="337" spans="1:2" ht="14.25">
      <c r="A337" s="5"/>
      <c r="B337" s="5"/>
    </row>
    <row r="338" spans="1:2" ht="14.25">
      <c r="A338" s="5"/>
      <c r="B338" s="5"/>
    </row>
    <row r="339" spans="1:2" ht="14.25">
      <c r="A339" s="5"/>
      <c r="B339" s="5"/>
    </row>
    <row r="340" spans="1:2" ht="14.25">
      <c r="A340" s="5"/>
      <c r="B340" s="5"/>
    </row>
    <row r="341" spans="1:2" ht="14.25">
      <c r="A341" s="5"/>
      <c r="B341" s="5"/>
    </row>
    <row r="342" spans="1:2" ht="14.25">
      <c r="A342" s="5"/>
      <c r="B342" s="5"/>
    </row>
    <row r="343" spans="1:2" ht="14.25">
      <c r="A343" s="5"/>
      <c r="B343" s="5"/>
    </row>
    <row r="344" spans="1:2" ht="14.25">
      <c r="A344" s="5"/>
      <c r="B344" s="5"/>
    </row>
    <row r="345" spans="1:2" ht="14.25">
      <c r="A345" s="5"/>
      <c r="B345" s="5"/>
    </row>
    <row r="346" spans="1:2" ht="14.25">
      <c r="A346" s="5"/>
      <c r="B346" s="5"/>
    </row>
    <row r="347" spans="1:2" ht="14.25">
      <c r="A347" s="5"/>
      <c r="B347" s="5"/>
    </row>
    <row r="348" spans="1:2" ht="14.25">
      <c r="A348" s="5"/>
      <c r="B348" s="5"/>
    </row>
    <row r="349" spans="1:2" ht="14.25">
      <c r="A349" s="5"/>
      <c r="B349" s="5"/>
    </row>
    <row r="350" spans="1:2" ht="14.25">
      <c r="A350" s="5"/>
      <c r="B350" s="5"/>
    </row>
    <row r="351" spans="1:2" ht="14.25">
      <c r="A351" s="5"/>
      <c r="B351" s="5"/>
    </row>
    <row r="352" spans="1:2" ht="14.25">
      <c r="A352" s="5"/>
      <c r="B352" s="5"/>
    </row>
    <row r="353" spans="1:2" ht="14.25">
      <c r="A353" s="5"/>
      <c r="B353" s="5"/>
    </row>
    <row r="354" spans="1:2" ht="14.25">
      <c r="A354" s="5"/>
      <c r="B354" s="5"/>
    </row>
    <row r="355" spans="1:2" ht="14.25">
      <c r="A355" s="5"/>
      <c r="B355" s="5"/>
    </row>
    <row r="356" spans="1:2" ht="14.25">
      <c r="A356" s="5"/>
      <c r="B356" s="5"/>
    </row>
    <row r="357" spans="1:2" ht="14.25">
      <c r="A357" s="5"/>
      <c r="B357" s="5"/>
    </row>
    <row r="358" spans="1:2" ht="14.25">
      <c r="A358" s="5"/>
      <c r="B358" s="5"/>
    </row>
    <row r="359" spans="1:2" ht="14.25">
      <c r="A359" s="5"/>
      <c r="B359" s="5"/>
    </row>
    <row r="360" spans="1:2" ht="14.25">
      <c r="A360" s="5"/>
      <c r="B360" s="5"/>
    </row>
    <row r="361" spans="1:2" ht="14.25">
      <c r="A361" s="5"/>
      <c r="B361" s="5"/>
    </row>
    <row r="362" spans="1:2" ht="14.25">
      <c r="A362" s="5"/>
      <c r="B362" s="5"/>
    </row>
    <row r="363" spans="1:2" ht="14.25">
      <c r="A363" s="5"/>
      <c r="B363" s="5"/>
    </row>
    <row r="364" spans="1:2" ht="14.25">
      <c r="A364" s="5"/>
      <c r="B364" s="5"/>
    </row>
    <row r="365" spans="1:2" ht="14.25">
      <c r="A365" s="5"/>
      <c r="B365" s="5"/>
    </row>
    <row r="366" spans="1:2" ht="14.25">
      <c r="A366" s="5"/>
      <c r="B366" s="5"/>
    </row>
    <row r="367" spans="1:2" ht="14.25">
      <c r="A367" s="5"/>
      <c r="B367" s="5"/>
    </row>
    <row r="368" spans="1:2" ht="14.25">
      <c r="A368" s="5"/>
      <c r="B368" s="5"/>
    </row>
    <row r="369" spans="1:2" ht="14.25">
      <c r="A369" s="5"/>
      <c r="B369" s="5"/>
    </row>
    <row r="370" spans="1:2" ht="14.25">
      <c r="A370" s="5"/>
      <c r="B370" s="5"/>
    </row>
    <row r="371" spans="1:2" ht="14.25">
      <c r="A371" s="5"/>
      <c r="B371" s="5"/>
    </row>
    <row r="372" spans="1:2" ht="14.25">
      <c r="A372" s="5"/>
      <c r="B372" s="5"/>
    </row>
    <row r="373" spans="1:2" ht="14.25">
      <c r="A373" s="5"/>
      <c r="B373" s="5"/>
    </row>
    <row r="374" spans="1:2" ht="14.25">
      <c r="A374" s="5"/>
      <c r="B374" s="5"/>
    </row>
    <row r="375" spans="1:2" ht="14.25">
      <c r="A375" s="5"/>
      <c r="B375" s="5"/>
    </row>
    <row r="376" spans="1:2" ht="14.25">
      <c r="A376" s="5"/>
      <c r="B376" s="5"/>
    </row>
    <row r="377" spans="1:2" ht="14.25">
      <c r="A377" s="5"/>
      <c r="B377" s="5"/>
    </row>
    <row r="378" spans="1:2" ht="14.25">
      <c r="A378" s="5"/>
      <c r="B378" s="5"/>
    </row>
    <row r="379" spans="1:2" ht="14.25">
      <c r="A379" s="5"/>
      <c r="B379" s="5"/>
    </row>
    <row r="380" spans="1:2" ht="14.25">
      <c r="A380" s="5"/>
      <c r="B380" s="5"/>
    </row>
    <row r="381" spans="1:2" ht="14.25">
      <c r="A381" s="5"/>
      <c r="B381" s="5"/>
    </row>
    <row r="382" spans="1:2" ht="14.25">
      <c r="A382" s="5"/>
      <c r="B382" s="5"/>
    </row>
    <row r="383" spans="1:2" ht="14.25">
      <c r="A383" s="5"/>
      <c r="B383" s="5"/>
    </row>
    <row r="384" spans="1:2" ht="14.25">
      <c r="A384" s="5"/>
      <c r="B384" s="5"/>
    </row>
    <row r="385" spans="1:2" ht="14.25">
      <c r="A385" s="5"/>
      <c r="B385" s="5"/>
    </row>
    <row r="386" spans="1:2" ht="14.25">
      <c r="A386" s="5"/>
      <c r="B386" s="5"/>
    </row>
    <row r="387" spans="1:2" ht="14.25">
      <c r="A387" s="5"/>
      <c r="B387" s="5"/>
    </row>
    <row r="388" spans="1:2" ht="14.25">
      <c r="A388" s="5"/>
      <c r="B388" s="5"/>
    </row>
    <row r="389" spans="1:2" ht="14.25">
      <c r="A389" s="5"/>
      <c r="B389" s="5"/>
    </row>
    <row r="390" spans="1:2" ht="14.25">
      <c r="A390" s="5"/>
      <c r="B390" s="5"/>
    </row>
    <row r="391" spans="1:2" ht="14.25">
      <c r="A391" s="5"/>
      <c r="B391" s="5"/>
    </row>
    <row r="392" spans="1:2" ht="14.25">
      <c r="A392" s="5"/>
      <c r="B392" s="5"/>
    </row>
    <row r="393" spans="1:2" ht="14.25">
      <c r="A393" s="5"/>
      <c r="B393" s="5"/>
    </row>
    <row r="394" spans="1:2" ht="14.25">
      <c r="A394" s="5"/>
      <c r="B394" s="5"/>
    </row>
    <row r="395" spans="1:2" ht="14.25">
      <c r="A395" s="5"/>
      <c r="B395" s="5"/>
    </row>
    <row r="396" spans="1:2" ht="14.25">
      <c r="A396" s="5"/>
      <c r="B396" s="5"/>
    </row>
    <row r="397" spans="1:2" ht="14.25">
      <c r="A397" s="5"/>
      <c r="B397" s="5"/>
    </row>
    <row r="398" spans="1:2" ht="14.25">
      <c r="A398" s="5"/>
      <c r="B398" s="5"/>
    </row>
    <row r="399" spans="1:2" ht="14.25">
      <c r="A399" s="5"/>
      <c r="B399" s="5"/>
    </row>
    <row r="400" spans="1:2" ht="14.25">
      <c r="A400" s="5"/>
      <c r="B400" s="5"/>
    </row>
    <row r="401" spans="1:2" ht="14.25">
      <c r="A401" s="5"/>
      <c r="B401" s="5"/>
    </row>
    <row r="402" spans="1:2" ht="14.25">
      <c r="A402" s="5"/>
      <c r="B402" s="5"/>
    </row>
    <row r="403" spans="1:2" ht="14.25">
      <c r="A403" s="5"/>
      <c r="B403" s="5"/>
    </row>
    <row r="404" spans="1:2" ht="14.25">
      <c r="A404" s="5"/>
      <c r="B404" s="5"/>
    </row>
    <row r="405" spans="1:2" ht="14.25">
      <c r="A405" s="5"/>
      <c r="B405" s="5"/>
    </row>
    <row r="406" spans="1:2" ht="14.25">
      <c r="A406" s="5"/>
      <c r="B406" s="5"/>
    </row>
    <row r="407" spans="1:2" ht="14.25">
      <c r="A407" s="5"/>
      <c r="B407" s="5"/>
    </row>
    <row r="408" spans="1:2" ht="14.25">
      <c r="A408" s="5"/>
      <c r="B408" s="5"/>
    </row>
    <row r="409" spans="1:2" ht="14.25">
      <c r="A409" s="5"/>
      <c r="B409" s="5"/>
    </row>
    <row r="410" spans="1:2" ht="14.25">
      <c r="A410" s="5"/>
      <c r="B410" s="5"/>
    </row>
    <row r="411" spans="1:2" ht="14.25">
      <c r="A411" s="5"/>
      <c r="B411" s="5"/>
    </row>
    <row r="412" spans="1:2" ht="14.25">
      <c r="A412" s="5"/>
      <c r="B412" s="5"/>
    </row>
    <row r="413" spans="1:2" ht="14.25">
      <c r="A413" s="5"/>
      <c r="B413" s="5"/>
    </row>
    <row r="414" spans="1:2" ht="14.25">
      <c r="A414" s="5"/>
      <c r="B414" s="5"/>
    </row>
    <row r="415" spans="1:2" ht="14.25">
      <c r="A415" s="5"/>
      <c r="B415" s="5"/>
    </row>
    <row r="416" spans="1:2" ht="14.25">
      <c r="A416" s="5"/>
      <c r="B416" s="5"/>
    </row>
    <row r="417" spans="1:2" ht="14.25">
      <c r="A417" s="5"/>
      <c r="B417" s="5"/>
    </row>
    <row r="418" spans="1:2" ht="14.25">
      <c r="A418" s="5"/>
      <c r="B418" s="5"/>
    </row>
    <row r="419" spans="1:2" ht="14.25">
      <c r="A419" s="5"/>
      <c r="B419" s="5"/>
    </row>
    <row r="420" spans="1:2" ht="14.25">
      <c r="A420" s="5"/>
      <c r="B420" s="5"/>
    </row>
    <row r="421" spans="1:2" ht="14.25">
      <c r="A421" s="5"/>
      <c r="B421" s="5"/>
    </row>
    <row r="422" spans="1:2" ht="14.25">
      <c r="A422" s="5"/>
      <c r="B422" s="5"/>
    </row>
    <row r="423" spans="1:2" ht="14.25">
      <c r="A423" s="5"/>
      <c r="B423" s="5"/>
    </row>
    <row r="424" spans="1:2" ht="14.25">
      <c r="A424" s="5"/>
      <c r="B424" s="5"/>
    </row>
    <row r="425" spans="1:2" ht="14.25">
      <c r="A425" s="5"/>
      <c r="B425" s="5"/>
    </row>
    <row r="426" spans="1:2" ht="14.25">
      <c r="A426" s="5"/>
      <c r="B426" s="5"/>
    </row>
    <row r="427" spans="1:2" ht="14.25">
      <c r="A427" s="5"/>
      <c r="B427" s="5"/>
    </row>
    <row r="428" spans="1:2" ht="14.25">
      <c r="A428" s="5"/>
      <c r="B428" s="5"/>
    </row>
    <row r="429" spans="1:2" ht="14.25">
      <c r="A429" s="5"/>
      <c r="B429" s="5"/>
    </row>
    <row r="430" spans="1:2" ht="14.25">
      <c r="A430" s="5"/>
      <c r="B430" s="5"/>
    </row>
    <row r="431" spans="1:2" ht="14.25">
      <c r="A431" s="5"/>
      <c r="B431" s="5"/>
    </row>
    <row r="432" spans="1:2" ht="14.25">
      <c r="A432" s="5"/>
      <c r="B432" s="5"/>
    </row>
    <row r="433" spans="1:2" ht="14.25">
      <c r="A433" s="5"/>
      <c r="B433" s="5"/>
    </row>
    <row r="434" spans="1:2" ht="14.25">
      <c r="A434" s="5"/>
      <c r="B434" s="5"/>
    </row>
    <row r="435" spans="1:2" ht="14.25">
      <c r="A435" s="5"/>
      <c r="B435" s="5"/>
    </row>
    <row r="436" spans="1:2" ht="14.25">
      <c r="A436" s="5"/>
      <c r="B436" s="5"/>
    </row>
    <row r="437" spans="1:2" ht="14.25">
      <c r="A437" s="5"/>
      <c r="B437" s="5"/>
    </row>
    <row r="438" spans="1:2" ht="14.25">
      <c r="A438" s="5"/>
      <c r="B438" s="5"/>
    </row>
    <row r="439" spans="1:2" ht="14.25">
      <c r="A439" s="5"/>
      <c r="B439" s="5"/>
    </row>
    <row r="440" spans="1:2" ht="14.25">
      <c r="A440" s="5"/>
      <c r="B440" s="5"/>
    </row>
    <row r="441" spans="1:2" ht="14.25">
      <c r="A441" s="5"/>
      <c r="B441" s="5"/>
    </row>
    <row r="442" spans="1:2" ht="14.25">
      <c r="A442" s="5"/>
      <c r="B442" s="5"/>
    </row>
    <row r="443" spans="1:2" ht="14.25">
      <c r="A443" s="5"/>
      <c r="B443" s="5"/>
    </row>
    <row r="444" spans="1:2" ht="14.25">
      <c r="A444" s="5"/>
      <c r="B444" s="5"/>
    </row>
    <row r="445" spans="1:2" ht="14.25">
      <c r="A445" s="5"/>
      <c r="B445" s="5"/>
    </row>
    <row r="446" spans="1:2" ht="14.25">
      <c r="A446" s="5"/>
      <c r="B446" s="5"/>
    </row>
    <row r="447" spans="1:2" ht="14.25">
      <c r="A447" s="5"/>
      <c r="B447" s="5"/>
    </row>
    <row r="448" spans="1:2" ht="14.25">
      <c r="A448" s="5"/>
      <c r="B448" s="5"/>
    </row>
    <row r="449" spans="1:2" ht="14.25">
      <c r="A449" s="5"/>
      <c r="B449" s="5"/>
    </row>
    <row r="450" spans="1:2" ht="14.25">
      <c r="A450" s="5"/>
      <c r="B450" s="5"/>
    </row>
    <row r="451" spans="1:2" ht="14.25">
      <c r="A451" s="5"/>
      <c r="B451" s="5"/>
    </row>
    <row r="452" spans="1:2" ht="14.25">
      <c r="A452" s="5"/>
      <c r="B452" s="5"/>
    </row>
    <row r="453" spans="1:2" ht="14.25">
      <c r="A453" s="5"/>
      <c r="B453" s="5"/>
    </row>
    <row r="454" spans="1:2" ht="14.25">
      <c r="A454" s="5"/>
      <c r="B454" s="5"/>
    </row>
    <row r="455" spans="1:2" ht="14.25">
      <c r="A455" s="5"/>
      <c r="B455" s="5"/>
    </row>
    <row r="456" spans="1:2" ht="14.25">
      <c r="A456" s="5"/>
      <c r="B456" s="5"/>
    </row>
    <row r="457" spans="1:2" ht="14.25">
      <c r="A457" s="5"/>
      <c r="B457" s="5"/>
    </row>
    <row r="458" spans="1:2" ht="14.25">
      <c r="A458" s="5"/>
      <c r="B458" s="5"/>
    </row>
    <row r="459" spans="1:2" ht="14.25">
      <c r="A459" s="5"/>
      <c r="B459" s="5"/>
    </row>
    <row r="460" spans="1:2" ht="14.25">
      <c r="A460" s="5"/>
      <c r="B460" s="5"/>
    </row>
    <row r="461" spans="1:2" ht="14.25">
      <c r="A461" s="5"/>
      <c r="B461" s="5"/>
    </row>
    <row r="462" spans="1:2" ht="14.25">
      <c r="A462" s="5"/>
      <c r="B462" s="5"/>
    </row>
    <row r="463" spans="1:2" ht="14.25">
      <c r="A463" s="5"/>
      <c r="B463" s="5"/>
    </row>
    <row r="464" spans="1:2" ht="14.25">
      <c r="A464" s="5"/>
      <c r="B464" s="5"/>
    </row>
    <row r="465" spans="1:2" ht="14.25">
      <c r="A465" s="5"/>
      <c r="B465" s="5"/>
    </row>
    <row r="466" spans="1:2" ht="14.25">
      <c r="A466" s="5"/>
      <c r="B466" s="5"/>
    </row>
    <row r="467" spans="1:2" ht="14.25">
      <c r="A467" s="5"/>
      <c r="B467" s="5"/>
    </row>
    <row r="468" spans="1:2" ht="14.25">
      <c r="A468" s="5"/>
      <c r="B468" s="5"/>
    </row>
    <row r="469" spans="1:2" ht="14.25">
      <c r="A469" s="5"/>
      <c r="B469" s="5"/>
    </row>
    <row r="470" spans="1:2" ht="14.25">
      <c r="A470" s="5"/>
      <c r="B470" s="5"/>
    </row>
    <row r="471" spans="1:2" ht="14.25">
      <c r="A471" s="5"/>
      <c r="B471" s="5"/>
    </row>
    <row r="472" spans="1:2" ht="14.25">
      <c r="A472" s="5"/>
      <c r="B472" s="5"/>
    </row>
    <row r="473" spans="1:2" ht="14.25">
      <c r="A473" s="5"/>
      <c r="B473" s="5"/>
    </row>
    <row r="474" spans="1:2" ht="14.25">
      <c r="A474" s="5"/>
      <c r="B474" s="5"/>
    </row>
    <row r="475" spans="1:2" ht="14.25">
      <c r="A475" s="5"/>
      <c r="B475" s="5"/>
    </row>
    <row r="476" spans="1:2" ht="14.25">
      <c r="A476" s="5"/>
      <c r="B476" s="5"/>
    </row>
    <row r="477" spans="1:2" ht="14.25">
      <c r="A477" s="5"/>
      <c r="B477" s="5"/>
    </row>
    <row r="478" spans="1:2" ht="14.25">
      <c r="A478" s="5"/>
      <c r="B478" s="5"/>
    </row>
    <row r="479" spans="1:2" ht="14.25">
      <c r="A479" s="5"/>
      <c r="B479" s="5"/>
    </row>
    <row r="480" spans="1:2" ht="14.25">
      <c r="A480" s="5"/>
      <c r="B480" s="5"/>
    </row>
    <row r="481" spans="1:2" ht="14.25">
      <c r="A481" s="5"/>
      <c r="B481" s="5"/>
    </row>
    <row r="482" spans="1:2" ht="14.25">
      <c r="A482" s="5"/>
      <c r="B482" s="5"/>
    </row>
    <row r="483" spans="1:2" ht="14.25">
      <c r="A483" s="5"/>
      <c r="B483" s="5"/>
    </row>
    <row r="484" spans="1:2" ht="14.25">
      <c r="A484" s="5"/>
      <c r="B484" s="5"/>
    </row>
    <row r="485" spans="1:2" ht="14.25">
      <c r="A485" s="5"/>
      <c r="B485" s="5"/>
    </row>
    <row r="486" spans="1:2" ht="14.25">
      <c r="A486" s="5"/>
      <c r="B486" s="5"/>
    </row>
    <row r="487" spans="1:2" ht="14.25">
      <c r="A487" s="5"/>
      <c r="B487" s="5"/>
    </row>
    <row r="488" spans="1:2" ht="14.25">
      <c r="A488" s="5"/>
      <c r="B488" s="5"/>
    </row>
    <row r="489" spans="1:2" ht="14.25">
      <c r="A489" s="5"/>
      <c r="B489" s="5"/>
    </row>
    <row r="490" spans="1:2" ht="14.25">
      <c r="A490" s="5"/>
      <c r="B490" s="5"/>
    </row>
    <row r="491" spans="1:2" ht="14.25">
      <c r="A491" s="5"/>
      <c r="B491" s="5"/>
    </row>
    <row r="492" spans="1:2" ht="14.25">
      <c r="A492" s="5"/>
      <c r="B492" s="5"/>
    </row>
    <row r="493" spans="1:2" ht="14.25">
      <c r="A493" s="5"/>
      <c r="B493" s="5"/>
    </row>
    <row r="494" spans="1:2" ht="14.25">
      <c r="A494" s="5"/>
      <c r="B494" s="5"/>
    </row>
    <row r="495" spans="1:2" ht="14.25">
      <c r="A495" s="5"/>
      <c r="B495" s="5"/>
    </row>
    <row r="496" spans="1:2" ht="14.25">
      <c r="A496" s="5"/>
      <c r="B496" s="5"/>
    </row>
    <row r="497" spans="1:2" ht="14.25">
      <c r="A497" s="5"/>
      <c r="B497" s="5"/>
    </row>
    <row r="498" spans="1:2" ht="14.25">
      <c r="A498" s="5"/>
      <c r="B498" s="5"/>
    </row>
    <row r="499" spans="1:2" ht="14.25">
      <c r="A499" s="5"/>
      <c r="B499" s="5"/>
    </row>
    <row r="500" spans="1:2" ht="14.25">
      <c r="A500" s="5"/>
      <c r="B500" s="5"/>
    </row>
    <row r="501" spans="1:2" ht="14.25">
      <c r="A501" s="5"/>
      <c r="B501" s="5"/>
    </row>
    <row r="502" spans="1:2" ht="14.25">
      <c r="A502" s="5"/>
      <c r="B502" s="5"/>
    </row>
    <row r="503" spans="1:2" ht="14.25">
      <c r="A503" s="5"/>
      <c r="B503" s="5"/>
    </row>
    <row r="504" spans="1:2" ht="14.25">
      <c r="A504" s="5"/>
      <c r="B504" s="5"/>
    </row>
    <row r="505" spans="1:2" ht="14.25">
      <c r="A505" s="5"/>
      <c r="B505" s="5"/>
    </row>
    <row r="506" spans="1:2" ht="14.25">
      <c r="A506" s="5"/>
      <c r="B506" s="5"/>
    </row>
    <row r="507" spans="1:2" ht="14.25">
      <c r="A507" s="5"/>
      <c r="B507" s="5"/>
    </row>
    <row r="508" spans="1:2" ht="14.25">
      <c r="A508" s="5"/>
      <c r="B508" s="5"/>
    </row>
    <row r="509" spans="1:2" ht="14.25">
      <c r="A509" s="5"/>
      <c r="B509" s="5"/>
    </row>
    <row r="510" spans="1:2" ht="14.25">
      <c r="A510" s="5"/>
      <c r="B510" s="5"/>
    </row>
    <row r="511" spans="1:2" ht="14.25">
      <c r="A511" s="5"/>
      <c r="B511" s="5"/>
    </row>
    <row r="512" spans="1:2" ht="14.25">
      <c r="A512" s="5"/>
      <c r="B512" s="5"/>
    </row>
    <row r="513" spans="1:2" ht="14.25">
      <c r="A513" s="5"/>
      <c r="B513" s="5"/>
    </row>
    <row r="514" spans="1:2" ht="14.25">
      <c r="A514" s="5"/>
      <c r="B514" s="5"/>
    </row>
    <row r="515" spans="1:2" ht="14.25">
      <c r="A515" s="5"/>
      <c r="B515" s="5"/>
    </row>
    <row r="516" spans="1:2" ht="14.25">
      <c r="A516" s="5"/>
      <c r="B516" s="5"/>
    </row>
    <row r="517" spans="1:2" ht="14.25">
      <c r="A517" s="5"/>
      <c r="B517" s="5"/>
    </row>
    <row r="518" spans="1:2" ht="14.25">
      <c r="A518" s="5"/>
      <c r="B518" s="5"/>
    </row>
    <row r="519" spans="1:2" ht="14.25">
      <c r="A519" s="5"/>
      <c r="B519" s="5"/>
    </row>
    <row r="520" spans="1:2" ht="14.25">
      <c r="A520" s="5"/>
      <c r="B520" s="5"/>
    </row>
    <row r="521" spans="1:2" ht="14.25">
      <c r="A521" s="5"/>
      <c r="B521" s="5"/>
    </row>
    <row r="522" spans="1:2" ht="14.25">
      <c r="A522" s="5"/>
      <c r="B522" s="5"/>
    </row>
    <row r="523" spans="1:2" ht="14.25">
      <c r="A523" s="5"/>
      <c r="B523" s="5"/>
    </row>
    <row r="524" spans="1:2" ht="14.25">
      <c r="A524" s="5"/>
      <c r="B524" s="5"/>
    </row>
    <row r="525" spans="1:2" ht="14.25">
      <c r="A525" s="5"/>
      <c r="B525" s="5"/>
    </row>
    <row r="526" spans="1:2" ht="14.25">
      <c r="A526" s="5"/>
      <c r="B526" s="5"/>
    </row>
    <row r="527" spans="1:2" ht="14.25">
      <c r="A527" s="5"/>
      <c r="B527" s="5"/>
    </row>
    <row r="528" spans="1:2" ht="14.25">
      <c r="A528" s="5"/>
      <c r="B528" s="5"/>
    </row>
    <row r="529" spans="1:2" ht="14.25">
      <c r="A529" s="5"/>
      <c r="B529" s="5"/>
    </row>
    <row r="530" spans="1:2" ht="14.25">
      <c r="A530" s="5"/>
      <c r="B530" s="5"/>
    </row>
    <row r="531" spans="1:2" ht="14.25">
      <c r="A531" s="5"/>
      <c r="B531" s="5"/>
    </row>
    <row r="532" spans="1:2" ht="14.25">
      <c r="A532" s="5"/>
      <c r="B532" s="5"/>
    </row>
    <row r="533" spans="1:2" ht="14.25">
      <c r="A533" s="5"/>
      <c r="B533" s="5"/>
    </row>
    <row r="534" spans="1:2" ht="14.25">
      <c r="A534" s="5"/>
      <c r="B534" s="5"/>
    </row>
    <row r="535" spans="1:2" ht="14.25">
      <c r="A535" s="5"/>
      <c r="B535" s="5"/>
    </row>
    <row r="536" spans="1:2" ht="14.25">
      <c r="A536" s="5"/>
      <c r="B536" s="5"/>
    </row>
    <row r="537" spans="1:2" ht="14.25">
      <c r="A537" s="5"/>
      <c r="B537" s="5"/>
    </row>
    <row r="538" spans="1:2" ht="14.25">
      <c r="A538" s="5"/>
      <c r="B538" s="5"/>
    </row>
    <row r="539" spans="1:2" ht="14.25">
      <c r="A539" s="5"/>
      <c r="B539" s="5"/>
    </row>
    <row r="540" spans="1:2" ht="14.25">
      <c r="A540" s="5"/>
      <c r="B540" s="5"/>
    </row>
    <row r="541" spans="1:2" ht="14.25">
      <c r="A541" s="5"/>
      <c r="B541" s="5"/>
    </row>
    <row r="542" spans="1:2" ht="14.25">
      <c r="A542" s="5"/>
      <c r="B542" s="5"/>
    </row>
    <row r="543" spans="1:2" ht="14.25">
      <c r="A543" s="5"/>
      <c r="B543" s="5"/>
    </row>
    <row r="544" spans="1:2" ht="14.25">
      <c r="A544" s="5"/>
      <c r="B544" s="5"/>
    </row>
    <row r="545" spans="1:2" ht="14.25">
      <c r="A545" s="5"/>
      <c r="B545" s="5"/>
    </row>
    <row r="546" spans="1:2" ht="14.25">
      <c r="A546" s="5"/>
      <c r="B546" s="5"/>
    </row>
    <row r="547" spans="1:2" ht="14.25">
      <c r="A547" s="5"/>
      <c r="B547" s="5"/>
    </row>
    <row r="548" spans="1:2" ht="14.25">
      <c r="A548" s="5"/>
      <c r="B548" s="5"/>
    </row>
    <row r="549" spans="1:2" ht="14.25">
      <c r="A549" s="5"/>
      <c r="B549" s="5"/>
    </row>
    <row r="550" spans="1:2" ht="14.25">
      <c r="A550" s="5"/>
      <c r="B550" s="5"/>
    </row>
    <row r="551" spans="1:2" ht="14.25">
      <c r="A551" s="5"/>
      <c r="B551" s="5"/>
    </row>
    <row r="552" spans="1:2" ht="14.25">
      <c r="A552" s="5"/>
      <c r="B552" s="5"/>
    </row>
    <row r="553" spans="1:2" ht="14.25">
      <c r="A553" s="5"/>
      <c r="B553" s="5"/>
    </row>
    <row r="554" spans="1:2" ht="14.25">
      <c r="A554" s="5"/>
      <c r="B554" s="5"/>
    </row>
    <row r="555" spans="1:2" ht="14.25">
      <c r="A555" s="5"/>
      <c r="B555" s="5"/>
    </row>
    <row r="556" spans="1:2" ht="14.25">
      <c r="A556" s="5"/>
      <c r="B556" s="5"/>
    </row>
    <row r="557" spans="1:2" ht="14.25">
      <c r="A557" s="5"/>
      <c r="B557" s="5"/>
    </row>
    <row r="558" spans="1:2" ht="14.25">
      <c r="A558" s="5"/>
      <c r="B558" s="5"/>
    </row>
    <row r="559" spans="1:2" ht="14.25">
      <c r="A559" s="5"/>
      <c r="B559" s="5"/>
    </row>
    <row r="560" spans="1:2" ht="14.25">
      <c r="A560" s="5"/>
      <c r="B560" s="5"/>
    </row>
    <row r="561" spans="1:2" ht="14.25">
      <c r="A561" s="5"/>
      <c r="B561" s="5"/>
    </row>
    <row r="562" spans="1:2" ht="14.25">
      <c r="A562" s="5"/>
      <c r="B562" s="5"/>
    </row>
    <row r="563" spans="1:2" ht="14.25">
      <c r="A563" s="5"/>
      <c r="B563" s="5"/>
    </row>
    <row r="564" spans="1:2" ht="14.25">
      <c r="A564" s="5"/>
      <c r="B564" s="5"/>
    </row>
    <row r="565" spans="1:2" ht="14.25">
      <c r="A565" s="5"/>
      <c r="B565" s="5"/>
    </row>
    <row r="566" spans="1:2" ht="14.25">
      <c r="A566" s="5"/>
      <c r="B566" s="5"/>
    </row>
    <row r="567" spans="1:2" ht="14.25">
      <c r="A567" s="5"/>
      <c r="B567" s="5"/>
    </row>
    <row r="568" spans="1:2" ht="14.25">
      <c r="A568" s="5"/>
      <c r="B568" s="5"/>
    </row>
    <row r="569" spans="1:2" ht="14.25">
      <c r="A569" s="5"/>
      <c r="B569" s="5"/>
    </row>
    <row r="570" spans="1:2" ht="14.25">
      <c r="A570" s="5"/>
      <c r="B570" s="5"/>
    </row>
    <row r="571" spans="1:2" ht="14.25">
      <c r="A571" s="5"/>
      <c r="B571" s="5"/>
    </row>
    <row r="572" spans="1:2" ht="14.25">
      <c r="A572" s="5"/>
      <c r="B572" s="5"/>
    </row>
    <row r="573" spans="1:2" ht="14.25">
      <c r="A573" s="5"/>
      <c r="B573" s="5"/>
    </row>
    <row r="574" spans="1:2" ht="14.25">
      <c r="A574" s="5"/>
      <c r="B574" s="5"/>
    </row>
    <row r="575" spans="1:2" ht="14.25">
      <c r="A575" s="5"/>
      <c r="B575" s="5"/>
    </row>
    <row r="576" spans="1:2" ht="14.25">
      <c r="A576" s="5"/>
      <c r="B576" s="5"/>
    </row>
    <row r="577" spans="1:2" ht="14.25">
      <c r="A577" s="5"/>
      <c r="B577" s="5"/>
    </row>
    <row r="578" spans="1:2" ht="14.25">
      <c r="A578" s="5"/>
      <c r="B578" s="5"/>
    </row>
    <row r="579" spans="1:2" ht="14.25">
      <c r="A579" s="5"/>
      <c r="B579" s="5"/>
    </row>
    <row r="580" spans="1:2" ht="14.25">
      <c r="A580" s="5"/>
      <c r="B580" s="5"/>
    </row>
    <row r="581" spans="1:2" ht="14.25">
      <c r="A581" s="5"/>
      <c r="B581" s="5"/>
    </row>
    <row r="582" spans="1:2" ht="14.25">
      <c r="A582" s="5"/>
      <c r="B582" s="5"/>
    </row>
    <row r="583" spans="1:2" ht="14.25">
      <c r="A583" s="5"/>
      <c r="B583" s="5"/>
    </row>
    <row r="584" spans="1:2" ht="14.25">
      <c r="A584" s="5"/>
      <c r="B584" s="5"/>
    </row>
    <row r="585" spans="1:2" ht="14.25">
      <c r="A585" s="5"/>
      <c r="B585" s="5"/>
    </row>
    <row r="586" spans="1:2" ht="14.25">
      <c r="A586" s="5"/>
      <c r="B586" s="5"/>
    </row>
    <row r="587" spans="1:2" ht="14.25">
      <c r="A587" s="5"/>
      <c r="B587" s="5"/>
    </row>
    <row r="588" spans="1:2" ht="14.25">
      <c r="A588" s="5"/>
      <c r="B588" s="5"/>
    </row>
    <row r="589" spans="1:2" ht="14.25">
      <c r="A589" s="5"/>
      <c r="B589" s="5"/>
    </row>
    <row r="590" spans="1:2" ht="14.25">
      <c r="A590" s="5"/>
      <c r="B590" s="5"/>
    </row>
    <row r="591" spans="1:2" ht="14.25">
      <c r="A591" s="5"/>
      <c r="B591" s="5"/>
    </row>
    <row r="592" spans="1:2" ht="14.25">
      <c r="A592" s="5"/>
      <c r="B592" s="5"/>
    </row>
    <row r="593" spans="1:2" ht="14.25">
      <c r="A593" s="5"/>
      <c r="B593" s="5"/>
    </row>
    <row r="594" spans="1:2" ht="14.25">
      <c r="A594" s="5"/>
      <c r="B594" s="5"/>
    </row>
    <row r="595" spans="1:2" ht="14.25">
      <c r="A595" s="5"/>
      <c r="B595" s="5"/>
    </row>
    <row r="596" spans="1:2" ht="14.25">
      <c r="A596" s="5"/>
      <c r="B596" s="5"/>
    </row>
    <row r="597" spans="1:2" ht="14.25">
      <c r="A597" s="5"/>
      <c r="B597" s="5"/>
    </row>
    <row r="598" spans="1:2" ht="14.25">
      <c r="A598" s="5"/>
      <c r="B598" s="5"/>
    </row>
    <row r="599" spans="1:2" ht="14.25">
      <c r="A599" s="5"/>
      <c r="B599" s="5"/>
    </row>
    <row r="600" spans="1:2" ht="14.25">
      <c r="A600" s="5"/>
      <c r="B600" s="5"/>
    </row>
    <row r="601" spans="1:2" ht="14.25">
      <c r="A601" s="5"/>
      <c r="B601" s="5"/>
    </row>
    <row r="602" spans="1:2" ht="14.25">
      <c r="A602" s="5"/>
      <c r="B602" s="5"/>
    </row>
    <row r="603" spans="1:2" ht="14.25">
      <c r="A603" s="5"/>
      <c r="B603" s="5"/>
    </row>
    <row r="604" spans="1:2" ht="14.25">
      <c r="A604" s="5"/>
      <c r="B604" s="5"/>
    </row>
    <row r="605" spans="1:2" ht="14.25">
      <c r="A605" s="5"/>
      <c r="B605" s="5"/>
    </row>
    <row r="606" spans="1:2" ht="14.25">
      <c r="A606" s="5"/>
      <c r="B606" s="5"/>
    </row>
    <row r="607" spans="1:2" ht="14.25">
      <c r="A607" s="5"/>
      <c r="B607" s="5"/>
    </row>
    <row r="608" spans="1:2" ht="14.25">
      <c r="A608" s="5"/>
      <c r="B608" s="5"/>
    </row>
    <row r="609" spans="1:2" ht="14.25">
      <c r="A609" s="5"/>
      <c r="B609" s="5"/>
    </row>
    <row r="610" spans="1:2" ht="14.25">
      <c r="A610" s="5"/>
      <c r="B610" s="5"/>
    </row>
    <row r="611" spans="1:2" ht="14.25">
      <c r="A611" s="5"/>
      <c r="B611" s="5"/>
    </row>
    <row r="612" spans="1:2" ht="14.25">
      <c r="A612" s="5"/>
      <c r="B612" s="5"/>
    </row>
    <row r="613" spans="1:2" ht="14.25">
      <c r="A613" s="5"/>
      <c r="B613" s="5"/>
    </row>
    <row r="614" spans="1:2" ht="14.25">
      <c r="A614" s="5"/>
      <c r="B614" s="5"/>
    </row>
    <row r="615" spans="1:2" ht="14.25">
      <c r="A615" s="5"/>
      <c r="B615" s="5"/>
    </row>
    <row r="616" spans="1:2" ht="14.25">
      <c r="A616" s="5"/>
      <c r="B616" s="5"/>
    </row>
    <row r="617" spans="1:2" ht="14.25">
      <c r="A617" s="5"/>
      <c r="B617" s="5"/>
    </row>
    <row r="618" spans="1:2" ht="14.25">
      <c r="A618" s="5"/>
      <c r="B618" s="5"/>
    </row>
    <row r="619" spans="1:2" ht="14.25">
      <c r="A619" s="5"/>
      <c r="B619" s="5"/>
    </row>
    <row r="620" spans="1:2" ht="14.25">
      <c r="A620" s="5"/>
      <c r="B620" s="5"/>
    </row>
    <row r="621" spans="1:2" ht="14.25">
      <c r="A621" s="5"/>
      <c r="B621" s="5"/>
    </row>
    <row r="622" spans="1:2" ht="14.25">
      <c r="A622" s="5"/>
      <c r="B622" s="5"/>
    </row>
    <row r="623" spans="1:2" ht="14.25">
      <c r="A623" s="5"/>
      <c r="B623" s="5"/>
    </row>
    <row r="624" spans="1:2" ht="14.25">
      <c r="A624" s="5"/>
      <c r="B624" s="5"/>
    </row>
    <row r="625" spans="1:2" ht="14.25">
      <c r="A625" s="5"/>
      <c r="B625" s="5"/>
    </row>
    <row r="626" spans="1:2" ht="14.25">
      <c r="A626" s="5"/>
      <c r="B626" s="5"/>
    </row>
    <row r="627" spans="1:2" ht="14.25">
      <c r="A627" s="5"/>
      <c r="B627" s="5"/>
    </row>
    <row r="628" spans="1:2" ht="14.25">
      <c r="A628" s="5"/>
      <c r="B628" s="5"/>
    </row>
    <row r="629" spans="1:2" ht="14.25">
      <c r="A629" s="5"/>
      <c r="B629" s="5"/>
    </row>
    <row r="630" spans="1:2" ht="14.25">
      <c r="A630" s="5"/>
      <c r="B630" s="5"/>
    </row>
    <row r="631" spans="1:2" ht="14.25">
      <c r="A631" s="5"/>
      <c r="B631" s="5"/>
    </row>
    <row r="632" spans="1:2" ht="14.25">
      <c r="A632" s="5"/>
      <c r="B632" s="5"/>
    </row>
    <row r="633" spans="1:2" ht="14.25">
      <c r="A633" s="5"/>
      <c r="B633" s="5"/>
    </row>
    <row r="634" spans="1:2" ht="14.25">
      <c r="A634" s="5"/>
      <c r="B634" s="5"/>
    </row>
    <row r="635" spans="1:2" ht="14.25">
      <c r="A635" s="5"/>
      <c r="B635" s="5"/>
    </row>
    <row r="636" spans="1:2" ht="14.25">
      <c r="A636" s="5"/>
      <c r="B636" s="5"/>
    </row>
    <row r="637" spans="1:2" ht="14.25">
      <c r="A637" s="5"/>
      <c r="B637" s="5"/>
    </row>
    <row r="638" spans="1:2" ht="14.25">
      <c r="A638" s="5"/>
      <c r="B638" s="5"/>
    </row>
    <row r="639" spans="1:2" ht="14.25">
      <c r="A639" s="5"/>
      <c r="B639" s="5"/>
    </row>
    <row r="640" spans="1:2" ht="14.25">
      <c r="A640" s="5"/>
      <c r="B640" s="5"/>
    </row>
    <row r="641" spans="1:2" ht="14.25">
      <c r="A641" s="5"/>
      <c r="B641" s="5"/>
    </row>
    <row r="642" spans="1:2" ht="14.25">
      <c r="A642" s="5"/>
      <c r="B642" s="5"/>
    </row>
    <row r="643" spans="1:2" ht="14.25">
      <c r="A643" s="5"/>
      <c r="B643" s="5"/>
    </row>
    <row r="644" spans="1:2" ht="14.25">
      <c r="A644" s="5"/>
      <c r="B644" s="5"/>
    </row>
    <row r="645" spans="1:2" ht="14.25">
      <c r="A645" s="5"/>
      <c r="B645" s="5"/>
    </row>
    <row r="646" spans="1:2" ht="14.25">
      <c r="A646" s="5"/>
      <c r="B646" s="5"/>
    </row>
    <row r="647" spans="1:2" ht="14.25">
      <c r="A647" s="5"/>
      <c r="B647" s="5"/>
    </row>
    <row r="648" spans="1:2" ht="14.25">
      <c r="A648" s="5"/>
      <c r="B648" s="5"/>
    </row>
    <row r="649" spans="1:2" ht="14.25">
      <c r="A649" s="5"/>
      <c r="B649" s="5"/>
    </row>
    <row r="650" spans="1:2" ht="14.25">
      <c r="A650" s="5"/>
      <c r="B650" s="5"/>
    </row>
    <row r="651" spans="1:2" ht="14.25">
      <c r="A651" s="5"/>
      <c r="B651" s="5"/>
    </row>
    <row r="652" spans="1:2" ht="14.25">
      <c r="A652" s="5"/>
      <c r="B652" s="5"/>
    </row>
    <row r="653" spans="1:2" ht="14.25">
      <c r="A653" s="5"/>
      <c r="B653" s="5"/>
    </row>
    <row r="654" spans="1:2" ht="14.25">
      <c r="A654" s="5"/>
      <c r="B654" s="5"/>
    </row>
    <row r="655" spans="1:2" ht="14.25">
      <c r="A655" s="5"/>
      <c r="B655" s="5"/>
    </row>
    <row r="656" spans="1:2" ht="14.25">
      <c r="A656" s="5"/>
      <c r="B656" s="5"/>
    </row>
    <row r="657" spans="1:2" ht="14.25">
      <c r="A657" s="5"/>
      <c r="B657" s="5"/>
    </row>
    <row r="658" spans="1:2" ht="14.25">
      <c r="A658" s="5"/>
      <c r="B658" s="5"/>
    </row>
    <row r="659" spans="1:2" ht="14.25">
      <c r="A659" s="5"/>
      <c r="B659" s="5"/>
    </row>
    <row r="660" spans="1:2" ht="14.25">
      <c r="A660" s="5"/>
      <c r="B660" s="5"/>
    </row>
    <row r="661" spans="1:2" ht="14.25">
      <c r="A661" s="5"/>
      <c r="B661" s="5"/>
    </row>
    <row r="662" spans="1:2" ht="14.25">
      <c r="A662" s="5"/>
      <c r="B662" s="5"/>
    </row>
    <row r="663" spans="1:2" ht="14.25">
      <c r="A663" s="5"/>
      <c r="B663" s="5"/>
    </row>
    <row r="664" spans="1:2" ht="14.25">
      <c r="A664" s="5"/>
      <c r="B664" s="5"/>
    </row>
    <row r="665" spans="1:2" ht="14.25">
      <c r="A665" s="5"/>
      <c r="B665" s="5"/>
    </row>
    <row r="666" spans="1:2" ht="14.25">
      <c r="A666" s="5"/>
      <c r="B666" s="5"/>
    </row>
    <row r="667" spans="1:2" ht="14.25">
      <c r="A667" s="5"/>
      <c r="B667" s="5"/>
    </row>
    <row r="668" spans="1:2" ht="14.25">
      <c r="A668" s="5"/>
      <c r="B668" s="5"/>
    </row>
    <row r="669" spans="1:2" ht="14.25">
      <c r="A669" s="5"/>
      <c r="B669" s="5"/>
    </row>
    <row r="670" spans="1:2" ht="14.25">
      <c r="A670" s="5"/>
      <c r="B670" s="5"/>
    </row>
    <row r="671" spans="1:2" ht="14.25">
      <c r="A671" s="5"/>
      <c r="B671" s="5"/>
    </row>
    <row r="672" spans="1:2" ht="14.25">
      <c r="A672" s="5"/>
      <c r="B672" s="5"/>
    </row>
    <row r="673" spans="1:2" ht="14.25">
      <c r="A673" s="5"/>
      <c r="B673" s="5"/>
    </row>
    <row r="674" spans="1:2" ht="14.25">
      <c r="A674" s="5"/>
      <c r="B674" s="5"/>
    </row>
    <row r="675" spans="1:2" ht="14.25">
      <c r="A675" s="5"/>
      <c r="B675" s="5"/>
    </row>
    <row r="676" spans="1:2" ht="14.25">
      <c r="A676" s="5"/>
      <c r="B676" s="5"/>
    </row>
    <row r="677" spans="1:2" ht="14.25">
      <c r="A677" s="5"/>
      <c r="B677" s="5"/>
    </row>
    <row r="678" spans="1:2" ht="14.25">
      <c r="A678" s="5"/>
      <c r="B678" s="5"/>
    </row>
    <row r="679" spans="1:2" ht="14.25">
      <c r="A679" s="5"/>
      <c r="B679" s="5"/>
    </row>
    <row r="680" spans="1:2" ht="14.25">
      <c r="A680" s="5"/>
      <c r="B680" s="5"/>
    </row>
    <row r="681" spans="1:2" ht="14.25">
      <c r="A681" s="5"/>
      <c r="B681" s="5"/>
    </row>
    <row r="682" spans="1:2" ht="14.25">
      <c r="A682" s="5"/>
      <c r="B682" s="5"/>
    </row>
    <row r="683" spans="1:2" ht="14.25">
      <c r="A683" s="5"/>
      <c r="B683" s="5"/>
    </row>
    <row r="684" spans="1:2" ht="14.25">
      <c r="A684" s="5"/>
      <c r="B684" s="5"/>
    </row>
    <row r="685" spans="1:2" ht="14.25">
      <c r="A685" s="5"/>
      <c r="B685" s="5"/>
    </row>
    <row r="686" spans="1:2" ht="14.25">
      <c r="A686" s="5"/>
      <c r="B686" s="5"/>
    </row>
    <row r="687" spans="1:2" ht="14.25">
      <c r="A687" s="5"/>
      <c r="B687" s="5"/>
    </row>
    <row r="688" spans="1:2" ht="14.25">
      <c r="A688" s="5"/>
      <c r="B688" s="5"/>
    </row>
    <row r="689" spans="1:2" ht="14.25">
      <c r="A689" s="5"/>
      <c r="B689" s="5"/>
    </row>
    <row r="690" spans="1:2" ht="14.25">
      <c r="A690" s="5"/>
      <c r="B690" s="5"/>
    </row>
    <row r="691" spans="1:2" ht="14.25">
      <c r="A691" s="5"/>
      <c r="B691" s="5"/>
    </row>
    <row r="692" spans="1:2" ht="14.25">
      <c r="A692" s="5"/>
      <c r="B692" s="5"/>
    </row>
    <row r="693" spans="1:2" ht="14.25">
      <c r="A693" s="5"/>
      <c r="B693" s="5"/>
    </row>
    <row r="694" spans="1:2" ht="14.25">
      <c r="A694" s="5"/>
      <c r="B694" s="5"/>
    </row>
    <row r="695" spans="1:2" ht="14.25">
      <c r="A695" s="5"/>
      <c r="B695" s="5"/>
    </row>
    <row r="696" spans="1:2" ht="14.25">
      <c r="A696" s="5"/>
      <c r="B696" s="5"/>
    </row>
    <row r="697" spans="1:2" ht="14.25">
      <c r="A697" s="5"/>
      <c r="B697" s="5"/>
    </row>
    <row r="698" spans="1:2" ht="14.25">
      <c r="A698" s="5"/>
      <c r="B698" s="5"/>
    </row>
    <row r="699" spans="1:2" ht="14.25">
      <c r="A699" s="5"/>
      <c r="B699" s="5"/>
    </row>
    <row r="700" spans="1:2" ht="14.25">
      <c r="A700" s="5"/>
      <c r="B700" s="5"/>
    </row>
    <row r="701" spans="1:2" ht="14.25">
      <c r="A701" s="5"/>
      <c r="B701" s="5"/>
    </row>
    <row r="702" spans="1:2" ht="14.25">
      <c r="A702" s="5"/>
      <c r="B702" s="5"/>
    </row>
    <row r="703" spans="1:2" ht="14.25">
      <c r="A703" s="5"/>
      <c r="B703" s="5"/>
    </row>
    <row r="704" spans="1:2" ht="14.25">
      <c r="A704" s="5"/>
      <c r="B704" s="5"/>
    </row>
    <row r="705" spans="1:2" ht="14.25">
      <c r="A705" s="5"/>
      <c r="B705" s="5"/>
    </row>
    <row r="706" spans="1:2" ht="14.25">
      <c r="A706" s="5"/>
      <c r="B706" s="5"/>
    </row>
    <row r="707" spans="1:2" ht="14.25">
      <c r="A707" s="5"/>
      <c r="B707" s="5"/>
    </row>
    <row r="708" spans="1:2" ht="14.25">
      <c r="A708" s="5"/>
      <c r="B708" s="5"/>
    </row>
    <row r="709" spans="1:2" ht="14.25">
      <c r="A709" s="5"/>
      <c r="B709" s="5"/>
    </row>
    <row r="710" spans="1:2" ht="14.25">
      <c r="A710" s="5"/>
      <c r="B710" s="5"/>
    </row>
    <row r="711" spans="1:2" ht="14.25">
      <c r="A711" s="5"/>
      <c r="B711" s="5"/>
    </row>
    <row r="712" spans="1:2" ht="14.25">
      <c r="A712" s="5"/>
      <c r="B712" s="5"/>
    </row>
    <row r="713" spans="1:2" ht="14.25">
      <c r="A713" s="5"/>
      <c r="B713" s="5"/>
    </row>
    <row r="714" spans="1:2" ht="14.25">
      <c r="A714" s="5"/>
      <c r="B714" s="5"/>
    </row>
    <row r="715" spans="1:2" ht="14.25">
      <c r="A715" s="5"/>
      <c r="B715" s="5"/>
    </row>
    <row r="716" spans="1:2" ht="14.25">
      <c r="A716" s="5"/>
      <c r="B716" s="5"/>
    </row>
    <row r="717" spans="1:2" ht="14.25">
      <c r="A717" s="5"/>
      <c r="B717" s="5"/>
    </row>
    <row r="718" spans="1:2" ht="14.25">
      <c r="A718" s="5"/>
      <c r="B718" s="5"/>
    </row>
    <row r="719" spans="1:2" ht="14.25">
      <c r="A719" s="5"/>
      <c r="B719" s="5"/>
    </row>
    <row r="720" spans="1:2" ht="14.25">
      <c r="A720" s="5"/>
      <c r="B720" s="5"/>
    </row>
    <row r="721" spans="1:2" ht="14.25">
      <c r="A721" s="5"/>
      <c r="B721" s="5"/>
    </row>
    <row r="722" spans="1:2" ht="14.25">
      <c r="A722" s="5"/>
      <c r="B722" s="5"/>
    </row>
    <row r="723" spans="1:2" ht="14.25">
      <c r="A723" s="5"/>
      <c r="B723" s="5"/>
    </row>
    <row r="724" spans="1:2" ht="14.25">
      <c r="A724" s="5"/>
      <c r="B724" s="5"/>
    </row>
    <row r="725" spans="1:2" ht="14.25">
      <c r="A725" s="5"/>
      <c r="B725" s="5"/>
    </row>
    <row r="726" spans="1:2" ht="14.25">
      <c r="A726" s="5"/>
      <c r="B726" s="5"/>
    </row>
    <row r="727" spans="1:2" ht="14.25">
      <c r="A727" s="5"/>
      <c r="B727" s="5"/>
    </row>
    <row r="728" spans="1:2" ht="14.25">
      <c r="A728" s="5"/>
      <c r="B728" s="5"/>
    </row>
    <row r="729" spans="1:2" ht="14.25">
      <c r="A729" s="5"/>
      <c r="B729" s="5"/>
    </row>
    <row r="730" spans="1:2" ht="14.25">
      <c r="A730" s="5"/>
      <c r="B730" s="5"/>
    </row>
    <row r="731" spans="1:2" ht="14.25">
      <c r="A731" s="5"/>
      <c r="B731" s="5"/>
    </row>
    <row r="732" spans="1:2" ht="14.25">
      <c r="A732" s="5"/>
      <c r="B732" s="5"/>
    </row>
    <row r="733" spans="1:2" ht="14.25">
      <c r="A733" s="5"/>
      <c r="B733" s="5"/>
    </row>
    <row r="734" spans="1:2" ht="14.25">
      <c r="A734" s="5"/>
      <c r="B734" s="5"/>
    </row>
    <row r="735" spans="1:2" ht="14.25">
      <c r="A735" s="5"/>
      <c r="B735" s="5"/>
    </row>
    <row r="736" spans="1:2" ht="14.25">
      <c r="A736" s="5"/>
      <c r="B736" s="5"/>
    </row>
    <row r="737" spans="1:2" ht="14.25">
      <c r="A737" s="5"/>
      <c r="B737" s="5"/>
    </row>
    <row r="738" spans="1:2" ht="14.25">
      <c r="A738" s="5"/>
      <c r="B738" s="5"/>
    </row>
    <row r="739" spans="1:2" ht="14.25">
      <c r="A739" s="5"/>
      <c r="B739" s="5"/>
    </row>
    <row r="740" spans="1:2" ht="14.25">
      <c r="A740" s="5"/>
      <c r="B740" s="5"/>
    </row>
    <row r="741" spans="1:2" ht="14.25">
      <c r="A741" s="5"/>
      <c r="B741" s="5"/>
    </row>
    <row r="742" spans="1:2" ht="14.25">
      <c r="A742" s="5"/>
      <c r="B742" s="5"/>
    </row>
    <row r="743" spans="1:2" ht="14.25">
      <c r="A743" s="5"/>
      <c r="B743" s="5"/>
    </row>
    <row r="744" spans="1:2" ht="14.25">
      <c r="A744" s="5"/>
      <c r="B744" s="5"/>
    </row>
    <row r="745" spans="1:2" ht="14.25">
      <c r="A745" s="5"/>
      <c r="B745" s="5"/>
    </row>
    <row r="746" spans="1:2" ht="14.25">
      <c r="A746" s="5"/>
      <c r="B746" s="5"/>
    </row>
    <row r="747" spans="1:2" ht="14.25">
      <c r="A747" s="5"/>
      <c r="B747" s="5"/>
    </row>
    <row r="748" spans="1:2" ht="14.25">
      <c r="A748" s="5"/>
      <c r="B748" s="5"/>
    </row>
    <row r="749" spans="1:2" ht="14.25">
      <c r="A749" s="5"/>
      <c r="B749" s="5"/>
    </row>
    <row r="750" spans="1:2" ht="14.25">
      <c r="A750" s="5"/>
      <c r="B750" s="5"/>
    </row>
    <row r="751" spans="1:2" ht="14.25">
      <c r="A751" s="5"/>
      <c r="B751" s="5"/>
    </row>
    <row r="752" spans="1:2" ht="14.25">
      <c r="A752" s="5"/>
      <c r="B752" s="5"/>
    </row>
    <row r="753" spans="1:2" ht="14.25">
      <c r="A753" s="5"/>
      <c r="B753" s="5"/>
    </row>
    <row r="754" spans="1:2" ht="14.25">
      <c r="A754" s="5"/>
      <c r="B754" s="5"/>
    </row>
    <row r="755" spans="1:2" ht="14.25">
      <c r="A755" s="5"/>
      <c r="B755" s="5"/>
    </row>
    <row r="756" spans="1:2" ht="14.25">
      <c r="A756" s="5"/>
      <c r="B756" s="5"/>
    </row>
    <row r="757" spans="1:2" ht="14.25">
      <c r="A757" s="5"/>
      <c r="B757" s="5"/>
    </row>
    <row r="758" spans="1:2" ht="14.25">
      <c r="A758" s="5"/>
      <c r="B758" s="5"/>
    </row>
    <row r="759" spans="1:2" ht="14.25">
      <c r="A759" s="5"/>
      <c r="B759" s="5"/>
    </row>
    <row r="760" spans="1:2" ht="14.25">
      <c r="A760" s="5"/>
      <c r="B760" s="5"/>
    </row>
    <row r="761" spans="1:2" ht="14.25">
      <c r="A761" s="5"/>
      <c r="B761" s="5"/>
    </row>
    <row r="762" spans="1:2" ht="14.25">
      <c r="A762" s="5"/>
      <c r="B762" s="5"/>
    </row>
    <row r="763" spans="1:2" ht="14.25">
      <c r="A763" s="5"/>
      <c r="B763" s="5"/>
    </row>
    <row r="764" spans="1:2" ht="14.25">
      <c r="A764" s="5"/>
      <c r="B764" s="5"/>
    </row>
    <row r="765" spans="1:2" ht="14.25">
      <c r="A765" s="5"/>
      <c r="B765" s="5"/>
    </row>
    <row r="766" spans="1:2" ht="14.25">
      <c r="A766" s="5"/>
      <c r="B766" s="5"/>
    </row>
    <row r="767" spans="1:2" ht="14.25">
      <c r="A767" s="5"/>
      <c r="B767" s="5"/>
    </row>
    <row r="768" spans="1:2" ht="14.25">
      <c r="A768" s="5"/>
      <c r="B768" s="5"/>
    </row>
    <row r="769" spans="1:2" ht="14.25">
      <c r="A769" s="5"/>
      <c r="B769" s="5"/>
    </row>
    <row r="770" spans="1:2" ht="14.25">
      <c r="A770" s="5"/>
      <c r="B770" s="5"/>
    </row>
    <row r="771" spans="1:2" ht="14.25">
      <c r="A771" s="5"/>
      <c r="B771" s="5"/>
    </row>
    <row r="772" spans="1:2" ht="14.25">
      <c r="A772" s="5"/>
      <c r="B772" s="5"/>
    </row>
    <row r="773" spans="1:2" ht="14.25">
      <c r="A773" s="5"/>
      <c r="B773" s="5"/>
    </row>
    <row r="774" spans="1:2" ht="14.25">
      <c r="A774" s="5"/>
      <c r="B774" s="5"/>
    </row>
    <row r="775" spans="1:2" ht="14.25">
      <c r="A775" s="5"/>
      <c r="B775" s="5"/>
    </row>
    <row r="776" spans="1:2" ht="14.25">
      <c r="A776" s="5"/>
      <c r="B776" s="5"/>
    </row>
    <row r="777" spans="1:2" ht="14.25">
      <c r="A777" s="5"/>
      <c r="B777" s="5"/>
    </row>
    <row r="778" spans="1:2" ht="14.25">
      <c r="A778" s="5"/>
      <c r="B778" s="5"/>
    </row>
    <row r="779" spans="1:2" ht="14.25">
      <c r="A779" s="5"/>
      <c r="B779" s="5"/>
    </row>
    <row r="780" spans="1:2" ht="14.25">
      <c r="A780" s="5"/>
      <c r="B780" s="5"/>
    </row>
    <row r="781" spans="1:2" ht="14.25">
      <c r="A781" s="5"/>
      <c r="B781" s="5"/>
    </row>
    <row r="782" spans="1:2" ht="14.25">
      <c r="A782" s="5"/>
      <c r="B782" s="5"/>
    </row>
    <row r="783" spans="1:2" ht="14.25">
      <c r="A783" s="5"/>
      <c r="B783" s="5"/>
    </row>
    <row r="784" spans="1:2" ht="14.25">
      <c r="A784" s="5"/>
      <c r="B784" s="5"/>
    </row>
    <row r="785" spans="1:2" ht="14.25">
      <c r="A785" s="5"/>
      <c r="B785" s="5"/>
    </row>
    <row r="786" spans="1:2" ht="14.25">
      <c r="A786" s="5"/>
      <c r="B786" s="5"/>
    </row>
    <row r="787" spans="1:2" ht="14.25">
      <c r="A787" s="5"/>
      <c r="B787" s="5"/>
    </row>
    <row r="788" spans="1:2" ht="14.25">
      <c r="A788" s="5"/>
      <c r="B788" s="5"/>
    </row>
    <row r="789" spans="1:2" ht="14.25">
      <c r="A789" s="5"/>
      <c r="B789" s="5"/>
    </row>
    <row r="790" spans="1:2" ht="14.25">
      <c r="A790" s="5"/>
      <c r="B790" s="5"/>
    </row>
    <row r="791" spans="1:2" ht="14.25">
      <c r="A791" s="5"/>
      <c r="B791" s="5"/>
    </row>
    <row r="792" spans="1:2" ht="14.25">
      <c r="A792" s="5"/>
      <c r="B792" s="5"/>
    </row>
    <row r="793" spans="1:2" ht="14.25">
      <c r="A793" s="5"/>
      <c r="B793" s="5"/>
    </row>
    <row r="794" spans="1:2" ht="14.25">
      <c r="A794" s="5"/>
      <c r="B794" s="5"/>
    </row>
    <row r="795" spans="1:2" ht="14.25">
      <c r="A795" s="5"/>
      <c r="B795" s="5"/>
    </row>
    <row r="796" spans="1:2" ht="14.25">
      <c r="A796" s="5"/>
      <c r="B796" s="5"/>
    </row>
    <row r="797" spans="1:2" ht="14.25">
      <c r="A797" s="5"/>
      <c r="B797" s="5"/>
    </row>
    <row r="798" spans="1:2" ht="14.25">
      <c r="A798" s="5"/>
      <c r="B798" s="5"/>
    </row>
    <row r="799" spans="1:2" ht="14.25">
      <c r="A799" s="5"/>
      <c r="B799" s="5"/>
    </row>
    <row r="800" spans="1:2" ht="14.25">
      <c r="A800" s="5"/>
      <c r="B800" s="5"/>
    </row>
    <row r="801" spans="1:2" ht="14.25">
      <c r="A801" s="5"/>
      <c r="B801" s="5"/>
    </row>
    <row r="802" spans="1:2" ht="14.25">
      <c r="A802" s="5"/>
      <c r="B802" s="5"/>
    </row>
    <row r="803" spans="1:2" ht="14.25">
      <c r="A803" s="5"/>
      <c r="B803" s="5"/>
    </row>
    <row r="804" spans="1:2" ht="14.25">
      <c r="A804" s="5"/>
      <c r="B804" s="5"/>
    </row>
    <row r="805" spans="1:2" ht="14.25">
      <c r="A805" s="5"/>
      <c r="B805" s="5"/>
    </row>
    <row r="806" spans="1:2" ht="14.25">
      <c r="A806" s="5"/>
      <c r="B806" s="5"/>
    </row>
    <row r="807" spans="1:2" ht="14.25">
      <c r="A807" s="5"/>
      <c r="B807" s="5"/>
    </row>
    <row r="808" spans="1:2" ht="14.25">
      <c r="A808" s="5"/>
      <c r="B808" s="5"/>
    </row>
    <row r="809" spans="1:2" ht="14.25">
      <c r="A809" s="5"/>
      <c r="B809" s="5"/>
    </row>
    <row r="810" spans="1:2" ht="14.25">
      <c r="A810" s="5"/>
      <c r="B810" s="5"/>
    </row>
    <row r="811" spans="1:2" ht="14.25">
      <c r="A811" s="5"/>
      <c r="B811" s="5"/>
    </row>
    <row r="812" spans="1:2" ht="14.25">
      <c r="A812" s="5"/>
      <c r="B812" s="5"/>
    </row>
    <row r="813" spans="1:2" ht="14.25">
      <c r="A813" s="5"/>
      <c r="B813" s="5"/>
    </row>
    <row r="814" spans="1:2" ht="14.25">
      <c r="A814" s="5"/>
      <c r="B814" s="5"/>
    </row>
    <row r="815" spans="1:2" ht="14.25">
      <c r="A815" s="5"/>
      <c r="B815" s="5"/>
    </row>
    <row r="816" spans="1:2" ht="14.25">
      <c r="A816" s="5"/>
      <c r="B816" s="5"/>
    </row>
    <row r="817" spans="1:2" ht="14.25">
      <c r="A817" s="5"/>
      <c r="B817" s="5"/>
    </row>
    <row r="818" spans="1:2" ht="14.25">
      <c r="A818" s="5"/>
      <c r="B818" s="5"/>
    </row>
    <row r="819" spans="1:2" ht="14.25">
      <c r="A819" s="5"/>
      <c r="B819" s="5"/>
    </row>
    <row r="820" spans="1:2" ht="14.25">
      <c r="A820" s="5"/>
      <c r="B820" s="5"/>
    </row>
    <row r="821" spans="1:2" ht="14.25">
      <c r="A821" s="5"/>
      <c r="B821" s="5"/>
    </row>
    <row r="822" spans="1:2" ht="14.25">
      <c r="A822" s="5"/>
      <c r="B822" s="5"/>
    </row>
    <row r="823" spans="1:2" ht="14.25">
      <c r="A823" s="5"/>
      <c r="B823" s="5"/>
    </row>
    <row r="824" spans="1:2" ht="14.25">
      <c r="A824" s="5"/>
      <c r="B824" s="5"/>
    </row>
    <row r="825" spans="1:2" ht="14.25">
      <c r="A825" s="5"/>
      <c r="B825" s="5"/>
    </row>
    <row r="826" spans="1:2" ht="14.25">
      <c r="A826" s="5"/>
      <c r="B826" s="5"/>
    </row>
    <row r="827" spans="1:2" ht="14.25">
      <c r="A827" s="5"/>
      <c r="B827" s="5"/>
    </row>
    <row r="828" spans="1:2" ht="14.25">
      <c r="A828" s="5"/>
      <c r="B828" s="5"/>
    </row>
    <row r="829" spans="1:2" ht="14.25">
      <c r="A829" s="5"/>
      <c r="B829" s="5"/>
    </row>
    <row r="830" spans="1:2" ht="14.25">
      <c r="A830" s="5"/>
      <c r="B830" s="5"/>
    </row>
    <row r="831" spans="1:2" ht="14.25">
      <c r="A831" s="5"/>
      <c r="B831" s="5"/>
    </row>
    <row r="832" spans="1:2" ht="14.25">
      <c r="A832" s="5"/>
      <c r="B832" s="5"/>
    </row>
    <row r="833" spans="1:2" ht="14.25">
      <c r="A833" s="5"/>
      <c r="B833" s="5"/>
    </row>
    <row r="834" spans="1:2" ht="14.25">
      <c r="A834" s="5"/>
      <c r="B834" s="5"/>
    </row>
    <row r="835" spans="1:2" ht="14.25">
      <c r="A835" s="5"/>
      <c r="B835" s="5"/>
    </row>
    <row r="836" spans="1:2" ht="14.25">
      <c r="A836" s="5"/>
      <c r="B836" s="5"/>
    </row>
    <row r="837" spans="1:2" ht="14.25">
      <c r="A837" s="5"/>
      <c r="B837" s="5"/>
    </row>
    <row r="838" spans="1:2" ht="14.25">
      <c r="A838" s="5"/>
      <c r="B838" s="5"/>
    </row>
    <row r="839" spans="1:2" ht="14.25">
      <c r="A839" s="5"/>
      <c r="B839" s="5"/>
    </row>
    <row r="840" spans="1:2" ht="14.25">
      <c r="A840" s="5"/>
      <c r="B840" s="5"/>
    </row>
    <row r="841" spans="1:2" ht="14.25">
      <c r="A841" s="5"/>
      <c r="B841" s="5"/>
    </row>
    <row r="842" spans="1:2" ht="14.25">
      <c r="A842" s="5"/>
      <c r="B842" s="5"/>
    </row>
    <row r="843" spans="1:2" ht="14.25">
      <c r="A843" s="5"/>
      <c r="B843" s="5"/>
    </row>
    <row r="844" spans="1:2" ht="14.25">
      <c r="A844" s="5"/>
      <c r="B844" s="5"/>
    </row>
    <row r="845" spans="1:2" ht="14.25">
      <c r="A845" s="5"/>
      <c r="B845" s="5"/>
    </row>
    <row r="846" spans="1:2" ht="14.25">
      <c r="A846" s="5"/>
      <c r="B846" s="5"/>
    </row>
    <row r="847" spans="1:2" ht="14.25">
      <c r="A847" s="5"/>
      <c r="B847" s="5"/>
    </row>
    <row r="848" spans="1:2" ht="14.25">
      <c r="A848" s="5"/>
      <c r="B848" s="5"/>
    </row>
    <row r="849" spans="1:2" ht="14.25">
      <c r="A849" s="5"/>
      <c r="B849" s="5"/>
    </row>
    <row r="850" spans="1:2" ht="14.25">
      <c r="A850" s="5"/>
      <c r="B850" s="5"/>
    </row>
    <row r="851" spans="1:2" ht="14.25">
      <c r="A851" s="5"/>
      <c r="B851" s="5"/>
    </row>
    <row r="852" spans="1:2" ht="14.25">
      <c r="A852" s="5"/>
      <c r="B852" s="5"/>
    </row>
    <row r="853" spans="1:2" ht="14.25">
      <c r="A853" s="5"/>
      <c r="B853" s="5"/>
    </row>
    <row r="854" spans="1:2" ht="14.25">
      <c r="A854" s="5"/>
      <c r="B854" s="5"/>
    </row>
    <row r="855" spans="1:2" ht="14.25">
      <c r="A855" s="5"/>
      <c r="B855" s="5"/>
    </row>
    <row r="856" spans="1:2" ht="14.25">
      <c r="A856" s="5"/>
      <c r="B856" s="5"/>
    </row>
    <row r="857" spans="1:2" ht="14.25">
      <c r="A857" s="5"/>
      <c r="B857" s="5"/>
    </row>
    <row r="858" spans="1:2" ht="14.25">
      <c r="A858" s="5"/>
      <c r="B858" s="5"/>
    </row>
    <row r="859" spans="1:2" ht="14.25">
      <c r="A859" s="5"/>
      <c r="B859" s="5"/>
    </row>
    <row r="860" spans="1:2" ht="14.25">
      <c r="A860" s="5"/>
      <c r="B860" s="5"/>
    </row>
    <row r="861" spans="1:2" ht="14.25">
      <c r="A861" s="5"/>
      <c r="B861" s="5"/>
    </row>
    <row r="862" spans="1:2" ht="14.25">
      <c r="A862" s="5"/>
      <c r="B862" s="5"/>
    </row>
    <row r="863" spans="1:2" ht="14.25">
      <c r="A863" s="5"/>
      <c r="B863" s="5"/>
    </row>
    <row r="864" spans="1:2" ht="14.25">
      <c r="A864" s="5"/>
      <c r="B864" s="5"/>
    </row>
    <row r="865" spans="1:2" ht="14.25">
      <c r="A865" s="5"/>
      <c r="B865" s="5"/>
    </row>
    <row r="866" spans="1:2" ht="14.25">
      <c r="A866" s="5"/>
      <c r="B866" s="5"/>
    </row>
    <row r="867" spans="1:2" ht="14.25">
      <c r="A867" s="5"/>
      <c r="B867" s="5"/>
    </row>
    <row r="868" spans="1:2" ht="14.25">
      <c r="A868" s="5"/>
      <c r="B868" s="5"/>
    </row>
    <row r="869" spans="1:2" ht="14.25">
      <c r="A869" s="5"/>
      <c r="B869" s="5"/>
    </row>
    <row r="870" spans="1:2" ht="14.25">
      <c r="A870" s="5"/>
      <c r="B870" s="5"/>
    </row>
    <row r="871" spans="1:2" ht="14.25">
      <c r="A871" s="5"/>
      <c r="B871" s="5"/>
    </row>
    <row r="872" spans="1:2" ht="14.25">
      <c r="A872" s="5"/>
      <c r="B872" s="5"/>
    </row>
    <row r="873" spans="1:2" ht="14.25">
      <c r="A873" s="5"/>
      <c r="B873" s="5"/>
    </row>
    <row r="874" spans="1:2" ht="14.25">
      <c r="A874" s="5"/>
      <c r="B874" s="5"/>
    </row>
    <row r="875" spans="1:2" ht="14.25">
      <c r="A875" s="5"/>
      <c r="B875" s="5"/>
    </row>
    <row r="876" spans="1:2" ht="14.25">
      <c r="A876" s="5"/>
      <c r="B876" s="5"/>
    </row>
    <row r="877" spans="1:2" ht="14.25">
      <c r="A877" s="5"/>
      <c r="B877" s="5"/>
    </row>
    <row r="878" spans="1:2" ht="14.25">
      <c r="A878" s="5"/>
      <c r="B878" s="5"/>
    </row>
    <row r="879" spans="1:2" ht="14.25">
      <c r="A879" s="5"/>
      <c r="B879" s="5"/>
    </row>
    <row r="880" spans="1:2" ht="14.25">
      <c r="A880" s="5"/>
      <c r="B880" s="5"/>
    </row>
    <row r="881" spans="1:2" ht="14.25">
      <c r="A881" s="5"/>
      <c r="B881" s="5"/>
    </row>
    <row r="882" spans="1:2" ht="14.25">
      <c r="A882" s="5"/>
      <c r="B882" s="5"/>
    </row>
    <row r="883" spans="1:2" ht="14.25">
      <c r="A883" s="5"/>
      <c r="B883" s="5"/>
    </row>
    <row r="884" spans="1:2" ht="14.25">
      <c r="A884" s="5"/>
      <c r="B884" s="5"/>
    </row>
    <row r="885" spans="1:2" ht="14.25">
      <c r="A885" s="5"/>
      <c r="B885" s="5"/>
    </row>
    <row r="886" spans="1:2" ht="14.25">
      <c r="A886" s="5"/>
      <c r="B886" s="5"/>
    </row>
    <row r="887" spans="1:2" ht="14.25">
      <c r="A887" s="5"/>
      <c r="B887" s="5"/>
    </row>
    <row r="888" spans="1:2" ht="14.25">
      <c r="A888" s="5"/>
      <c r="B888" s="5"/>
    </row>
    <row r="889" spans="1:2" ht="14.25">
      <c r="A889" s="5"/>
      <c r="B889" s="5"/>
    </row>
    <row r="890" spans="1:2" ht="14.25">
      <c r="A890" s="5"/>
      <c r="B890" s="5"/>
    </row>
    <row r="891" spans="1:2" ht="14.25">
      <c r="A891" s="5"/>
      <c r="B891" s="5"/>
    </row>
    <row r="892" spans="1:2" ht="14.25">
      <c r="A892" s="5"/>
      <c r="B892" s="5"/>
    </row>
    <row r="893" spans="1:2" ht="14.25">
      <c r="A893" s="5"/>
      <c r="B893" s="5"/>
    </row>
    <row r="894" spans="1:2" ht="14.25">
      <c r="A894" s="5"/>
      <c r="B894" s="5"/>
    </row>
    <row r="895" spans="1:2" ht="14.25">
      <c r="A895" s="5"/>
      <c r="B895" s="5"/>
    </row>
    <row r="896" spans="1:2" ht="14.25">
      <c r="A896" s="5"/>
      <c r="B896" s="5"/>
    </row>
    <row r="897" spans="1:2" ht="14.25">
      <c r="A897" s="5"/>
      <c r="B897" s="5"/>
    </row>
    <row r="898" spans="1:2" ht="14.25">
      <c r="A898" s="5"/>
      <c r="B898" s="5"/>
    </row>
    <row r="899" spans="1:2" ht="14.25">
      <c r="A899" s="5"/>
      <c r="B899" s="5"/>
    </row>
    <row r="900" spans="1:2" ht="14.25">
      <c r="A900" s="5"/>
      <c r="B900" s="5"/>
    </row>
    <row r="901" spans="1:2" ht="14.25">
      <c r="A901" s="5"/>
      <c r="B901" s="5"/>
    </row>
    <row r="902" spans="1:2" ht="14.25">
      <c r="A902" s="5"/>
      <c r="B902" s="5"/>
    </row>
    <row r="903" spans="1:2" ht="14.25">
      <c r="A903" s="5"/>
      <c r="B903" s="5"/>
    </row>
    <row r="904" spans="1:2" ht="14.25">
      <c r="A904" s="5"/>
      <c r="B904" s="5"/>
    </row>
    <row r="905" spans="1:2" ht="14.25">
      <c r="A905" s="5"/>
      <c r="B905" s="5"/>
    </row>
    <row r="906" spans="1:2" ht="14.25">
      <c r="A906" s="5"/>
      <c r="B906" s="5"/>
    </row>
    <row r="907" spans="1:2" ht="14.25">
      <c r="A907" s="5"/>
      <c r="B907" s="5"/>
    </row>
    <row r="908" spans="1:2" ht="14.25">
      <c r="A908" s="5"/>
      <c r="B908" s="5"/>
    </row>
    <row r="909" spans="1:2" ht="14.25">
      <c r="A909" s="5"/>
      <c r="B909" s="5"/>
    </row>
    <row r="910" spans="1:2" ht="14.25">
      <c r="A910" s="5"/>
      <c r="B910" s="5"/>
    </row>
    <row r="911" spans="1:2" ht="14.25">
      <c r="A911" s="5"/>
      <c r="B911" s="5"/>
    </row>
    <row r="912" spans="1:2" ht="14.25">
      <c r="A912" s="5"/>
      <c r="B912" s="5"/>
    </row>
    <row r="913" spans="1:2" ht="14.25">
      <c r="A913" s="5"/>
      <c r="B913" s="5"/>
    </row>
    <row r="914" spans="1:2" ht="14.25">
      <c r="A914" s="5"/>
      <c r="B914" s="5"/>
    </row>
    <row r="915" spans="1:2" ht="14.25">
      <c r="A915" s="5"/>
      <c r="B915" s="5"/>
    </row>
    <row r="916" spans="1:2" ht="14.25">
      <c r="A916" s="5"/>
      <c r="B916" s="5"/>
    </row>
    <row r="917" spans="1:2" ht="14.25">
      <c r="A917" s="5"/>
      <c r="B917" s="5"/>
    </row>
    <row r="918" spans="1:2" ht="14.25">
      <c r="A918" s="5"/>
      <c r="B918" s="5"/>
    </row>
    <row r="919" spans="1:2" ht="14.25">
      <c r="A919" s="5"/>
      <c r="B919" s="5"/>
    </row>
    <row r="920" spans="1:2" ht="14.25">
      <c r="A920" s="5"/>
      <c r="B920" s="5"/>
    </row>
    <row r="921" spans="1:2" ht="14.25">
      <c r="A921" s="5"/>
      <c r="B921" s="5"/>
    </row>
    <row r="922" spans="1:2" ht="14.25">
      <c r="A922" s="5"/>
      <c r="B922" s="5"/>
    </row>
    <row r="923" spans="1:2" ht="14.25">
      <c r="A923" s="5"/>
      <c r="B923" s="5"/>
    </row>
    <row r="924" spans="1:2" ht="14.25">
      <c r="A924" s="5"/>
      <c r="B924" s="5"/>
    </row>
    <row r="925" spans="1:2" ht="14.25">
      <c r="A925" s="5"/>
      <c r="B925" s="5"/>
    </row>
    <row r="926" spans="1:2" ht="14.25">
      <c r="A926" s="5"/>
      <c r="B926" s="5"/>
    </row>
    <row r="927" spans="1:2" ht="14.25">
      <c r="A927" s="5"/>
      <c r="B927" s="5"/>
    </row>
    <row r="928" spans="1:2" ht="14.25">
      <c r="A928" s="5"/>
      <c r="B928" s="5"/>
    </row>
    <row r="929" spans="1:2" ht="14.25">
      <c r="A929" s="5"/>
      <c r="B929" s="5"/>
    </row>
    <row r="930" spans="1:2" ht="14.25">
      <c r="A930" s="5"/>
      <c r="B930" s="5"/>
    </row>
    <row r="931" spans="1:2" ht="14.25">
      <c r="A931" s="5"/>
      <c r="B931" s="5"/>
    </row>
    <row r="932" spans="1:2" ht="14.25">
      <c r="A932" s="5"/>
      <c r="B932" s="5"/>
    </row>
    <row r="933" spans="1:2" ht="14.25">
      <c r="A933" s="5"/>
      <c r="B933" s="5"/>
    </row>
    <row r="934" spans="1:2" ht="14.25">
      <c r="A934" s="5"/>
      <c r="B934" s="5"/>
    </row>
    <row r="935" spans="1:2" ht="14.25">
      <c r="A935" s="5"/>
      <c r="B935" s="5"/>
    </row>
    <row r="936" spans="1:2" ht="14.25">
      <c r="A936" s="5"/>
      <c r="B936" s="5"/>
    </row>
    <row r="937" spans="1:2" ht="14.25">
      <c r="A937" s="5"/>
      <c r="B937" s="5"/>
    </row>
    <row r="938" spans="1:2" ht="14.25">
      <c r="A938" s="5"/>
      <c r="B938" s="5"/>
    </row>
    <row r="939" spans="1:2" ht="14.25">
      <c r="A939" s="5"/>
      <c r="B939" s="5"/>
    </row>
    <row r="940" spans="1:2" ht="14.25">
      <c r="A940" s="5"/>
      <c r="B940" s="5"/>
    </row>
    <row r="941" spans="1:2" ht="14.25">
      <c r="A941" s="5"/>
      <c r="B941" s="5"/>
    </row>
    <row r="942" spans="1:2" ht="14.25">
      <c r="A942" s="5"/>
      <c r="B942" s="5"/>
    </row>
    <row r="943" spans="1:2" ht="14.25">
      <c r="A943" s="5"/>
      <c r="B943" s="5"/>
    </row>
    <row r="944" spans="1:2" ht="14.25">
      <c r="A944" s="5"/>
      <c r="B944" s="5"/>
    </row>
    <row r="945" spans="1:2" ht="14.25">
      <c r="A945" s="5"/>
      <c r="B945" s="5"/>
    </row>
    <row r="946" spans="1:2" ht="14.25">
      <c r="A946" s="5"/>
      <c r="B946" s="5"/>
    </row>
    <row r="947" spans="1:2" ht="14.25">
      <c r="A947" s="5"/>
      <c r="B947" s="5"/>
    </row>
    <row r="948" spans="1:2" ht="14.25">
      <c r="A948" s="5"/>
      <c r="B948" s="5"/>
    </row>
    <row r="949" spans="1:2" ht="14.25">
      <c r="A949" s="5"/>
      <c r="B949" s="5"/>
    </row>
    <row r="950" spans="1:2" ht="14.25">
      <c r="A950" s="5"/>
      <c r="B950" s="5"/>
    </row>
    <row r="951" spans="1:2" ht="14.25">
      <c r="A951" s="5"/>
      <c r="B951" s="5"/>
    </row>
    <row r="952" spans="1:2" ht="14.25">
      <c r="A952" s="5"/>
      <c r="B952" s="5"/>
    </row>
    <row r="953" spans="1:2" ht="14.25">
      <c r="A953" s="5"/>
      <c r="B953" s="5"/>
    </row>
    <row r="954" spans="1:2" ht="14.25">
      <c r="A954" s="5"/>
      <c r="B954" s="5"/>
    </row>
    <row r="955" spans="1:2" ht="14.25">
      <c r="A955" s="5"/>
      <c r="B955" s="5"/>
    </row>
    <row r="956" spans="1:2" ht="14.25">
      <c r="A956" s="5"/>
      <c r="B956" s="5"/>
    </row>
    <row r="957" spans="1:2" ht="14.25">
      <c r="A957" s="5"/>
      <c r="B957" s="5"/>
    </row>
    <row r="958" spans="1:2" ht="14.25">
      <c r="A958" s="5"/>
      <c r="B958" s="5"/>
    </row>
    <row r="959" spans="1:2" ht="14.25">
      <c r="A959" s="5"/>
      <c r="B959" s="5"/>
    </row>
    <row r="960" spans="1:2" ht="14.25">
      <c r="A960" s="5"/>
      <c r="B960" s="5"/>
    </row>
    <row r="961" spans="1:2" ht="14.25">
      <c r="A961" s="5"/>
      <c r="B961" s="5"/>
    </row>
    <row r="962" spans="1:2" ht="14.25">
      <c r="A962" s="5"/>
      <c r="B962" s="5"/>
    </row>
    <row r="963" spans="1:2" ht="14.25">
      <c r="A963" s="5"/>
      <c r="B963" s="5"/>
    </row>
    <row r="964" spans="1:2" ht="14.25">
      <c r="A964" s="5"/>
      <c r="B964" s="5"/>
    </row>
    <row r="965" spans="1:2" ht="14.25">
      <c r="A965" s="5"/>
      <c r="B965" s="5"/>
    </row>
    <row r="966" spans="1:2" ht="14.25">
      <c r="A966" s="5"/>
      <c r="B966" s="5"/>
    </row>
    <row r="967" spans="1:2" ht="14.25">
      <c r="A967" s="5"/>
      <c r="B967" s="5"/>
    </row>
    <row r="968" spans="1:2" ht="14.25">
      <c r="A968" s="5"/>
      <c r="B968" s="5"/>
    </row>
    <row r="969" spans="1:2" ht="14.25">
      <c r="A969" s="5"/>
      <c r="B969" s="5"/>
    </row>
    <row r="970" spans="1:2" ht="14.25">
      <c r="A970" s="5"/>
      <c r="B970" s="5"/>
    </row>
    <row r="971" spans="1:2" ht="14.25">
      <c r="A971" s="5"/>
      <c r="B971" s="5"/>
    </row>
    <row r="972" spans="1:2" ht="14.25">
      <c r="A972" s="5"/>
      <c r="B972" s="5"/>
    </row>
    <row r="973" spans="1:2" ht="14.25">
      <c r="A973" s="5"/>
      <c r="B973" s="5"/>
    </row>
    <row r="974" spans="1:2" ht="14.25">
      <c r="A974" s="5"/>
      <c r="B974" s="5"/>
    </row>
    <row r="975" spans="1:2" ht="14.25">
      <c r="A975" s="5"/>
      <c r="B975" s="5"/>
    </row>
    <row r="976" spans="1:2" ht="14.25">
      <c r="A976" s="5"/>
      <c r="B976" s="5"/>
    </row>
    <row r="977" spans="1:2" ht="14.25">
      <c r="A977" s="5"/>
      <c r="B977" s="5"/>
    </row>
    <row r="978" spans="1:2" ht="14.25">
      <c r="A978" s="5"/>
      <c r="B978" s="5"/>
    </row>
    <row r="979" spans="1:2" ht="14.25">
      <c r="A979" s="5"/>
      <c r="B979" s="5"/>
    </row>
    <row r="980" spans="1:2" ht="14.25">
      <c r="A980" s="5"/>
      <c r="B980" s="5"/>
    </row>
    <row r="981" spans="1:2" ht="14.25">
      <c r="A981" s="5"/>
      <c r="B981" s="5"/>
    </row>
    <row r="982" spans="1:2" ht="14.25">
      <c r="A982" s="5"/>
      <c r="B982" s="5"/>
    </row>
    <row r="983" spans="1:2" ht="14.25">
      <c r="A983" s="5"/>
      <c r="B983" s="5"/>
    </row>
    <row r="984" spans="1:2" ht="14.25">
      <c r="A984" s="5"/>
      <c r="B984" s="5"/>
    </row>
    <row r="985" spans="1:2" ht="14.25">
      <c r="A985" s="5"/>
      <c r="B985" s="5"/>
    </row>
    <row r="986" spans="1:2" ht="14.25">
      <c r="A986" s="5"/>
      <c r="B986" s="5"/>
    </row>
    <row r="987" spans="1:2" ht="14.25">
      <c r="A987" s="5"/>
      <c r="B987" s="5"/>
    </row>
    <row r="988" spans="1:2" ht="14.25">
      <c r="A988" s="5"/>
      <c r="B988" s="5"/>
    </row>
    <row r="989" spans="1:2" ht="14.25">
      <c r="A989" s="5"/>
      <c r="B989" s="5"/>
    </row>
    <row r="990" spans="1:2" ht="14.25">
      <c r="A990" s="5"/>
      <c r="B990" s="5"/>
    </row>
    <row r="991" spans="1:2" ht="14.25">
      <c r="A991" s="5"/>
      <c r="B991" s="5"/>
    </row>
    <row r="992" spans="1:2" ht="14.25">
      <c r="A992" s="5"/>
      <c r="B992" s="5"/>
    </row>
    <row r="993" spans="1:2" ht="14.25">
      <c r="A993" s="5"/>
      <c r="B993" s="5"/>
    </row>
    <row r="994" spans="1:2" ht="14.25">
      <c r="A994" s="5"/>
      <c r="B994" s="5"/>
    </row>
    <row r="995" spans="1:2" ht="14.25">
      <c r="A995" s="5"/>
      <c r="B995" s="5"/>
    </row>
    <row r="996" spans="1:2" ht="14.25">
      <c r="A996" s="5"/>
      <c r="B996" s="5"/>
    </row>
    <row r="997" spans="1:2" ht="14.25">
      <c r="A997" s="5"/>
      <c r="B997" s="5"/>
    </row>
    <row r="998" spans="1:2" ht="14.25">
      <c r="A998" s="5"/>
      <c r="B998" s="5"/>
    </row>
    <row r="999" spans="1:2" ht="14.25">
      <c r="A999" s="5"/>
      <c r="B999" s="5"/>
    </row>
    <row r="1000" spans="1:2" ht="14.25">
      <c r="A1000" s="5"/>
      <c r="B1000" s="5"/>
    </row>
    <row r="1001" spans="1:2" ht="14.25">
      <c r="A1001" s="5"/>
      <c r="B1001" s="5"/>
    </row>
    <row r="1002" spans="1:2" ht="14.25">
      <c r="A1002" s="5"/>
      <c r="B1002" s="5"/>
    </row>
    <row r="1003" spans="1:2" ht="14.25">
      <c r="A1003" s="5"/>
      <c r="B1003" s="5"/>
    </row>
    <row r="1004" spans="1:2" ht="14.25">
      <c r="A1004" s="5"/>
      <c r="B1004" s="5"/>
    </row>
    <row r="1005" spans="1:2" ht="14.25">
      <c r="A1005" s="5"/>
      <c r="B1005" s="5"/>
    </row>
    <row r="1006" spans="1:2" ht="14.25">
      <c r="A1006" s="5"/>
      <c r="B1006" s="5"/>
    </row>
    <row r="1007" spans="1:2" ht="14.25">
      <c r="A1007" s="5"/>
      <c r="B1007" s="5"/>
    </row>
    <row r="1008" spans="1:2" ht="14.25">
      <c r="A1008" s="5"/>
      <c r="B1008" s="5"/>
    </row>
    <row r="1009" spans="1:2" ht="14.25">
      <c r="A1009" s="5"/>
      <c r="B1009" s="5"/>
    </row>
    <row r="1010" spans="1:2" ht="14.25">
      <c r="A1010" s="5"/>
      <c r="B1010" s="5"/>
    </row>
    <row r="1011" spans="1:2" ht="14.25">
      <c r="A1011" s="5"/>
      <c r="B1011" s="5"/>
    </row>
    <row r="1012" spans="1:2" ht="14.25">
      <c r="A1012" s="5"/>
      <c r="B1012" s="5"/>
    </row>
    <row r="1013" spans="1:2" ht="14.25">
      <c r="A1013" s="5"/>
      <c r="B1013" s="5"/>
    </row>
    <row r="1014" spans="1:2" ht="14.25">
      <c r="A1014" s="5"/>
      <c r="B1014" s="5"/>
    </row>
    <row r="1015" spans="1:2" ht="14.25">
      <c r="A1015" s="5"/>
      <c r="B1015" s="5"/>
    </row>
    <row r="1016" spans="1:2" ht="14.25">
      <c r="A1016" s="5"/>
      <c r="B1016" s="5"/>
    </row>
    <row r="1017" spans="1:2" ht="14.25">
      <c r="A1017" s="5"/>
      <c r="B1017" s="5"/>
    </row>
    <row r="1018" spans="1:2" ht="14.25">
      <c r="A1018" s="5"/>
      <c r="B1018" s="5"/>
    </row>
    <row r="1019" spans="1:2" ht="14.25">
      <c r="A1019" s="5"/>
      <c r="B1019" s="5"/>
    </row>
    <row r="1020" spans="1:2" ht="14.25">
      <c r="A1020" s="5"/>
      <c r="B1020" s="5"/>
    </row>
    <row r="1021" spans="1:2" ht="14.25">
      <c r="A1021" s="5"/>
      <c r="B1021" s="5"/>
    </row>
    <row r="1022" spans="1:2" ht="14.25">
      <c r="A1022" s="5"/>
      <c r="B1022" s="5"/>
    </row>
    <row r="1023" spans="1:2" ht="14.25">
      <c r="A1023" s="5"/>
      <c r="B1023" s="5"/>
    </row>
    <row r="1024" spans="1:2" ht="14.25">
      <c r="A1024" s="5"/>
      <c r="B1024" s="5"/>
    </row>
    <row r="1025" spans="1:2" ht="14.25">
      <c r="A1025" s="5"/>
      <c r="B1025" s="5"/>
    </row>
    <row r="1026" spans="1:2" ht="14.25">
      <c r="A1026" s="5"/>
      <c r="B1026" s="5"/>
    </row>
    <row r="1027" spans="1:2" ht="14.25">
      <c r="A1027" s="5"/>
      <c r="B1027" s="5"/>
    </row>
    <row r="1028" spans="1:2" ht="14.25">
      <c r="A1028" s="5"/>
      <c r="B1028" s="5"/>
    </row>
    <row r="1029" spans="1:2" ht="14.25">
      <c r="A1029" s="5"/>
      <c r="B1029" s="5"/>
    </row>
    <row r="1030" spans="1:2" ht="14.25">
      <c r="A1030" s="5"/>
      <c r="B1030" s="5"/>
    </row>
    <row r="1031" spans="1:2" ht="14.25">
      <c r="A1031" s="5"/>
      <c r="B1031" s="5"/>
    </row>
    <row r="1032" spans="1:2" ht="14.25">
      <c r="A1032" s="5"/>
      <c r="B1032" s="5"/>
    </row>
    <row r="1033" spans="1:2" ht="14.25">
      <c r="A1033" s="5"/>
      <c r="B1033" s="5"/>
    </row>
    <row r="1034" spans="1:2" ht="14.25">
      <c r="A1034" s="5"/>
      <c r="B1034" s="5"/>
    </row>
    <row r="1035" spans="1:2" ht="14.25">
      <c r="A1035" s="5"/>
      <c r="B1035" s="5"/>
    </row>
    <row r="1036" spans="1:2" ht="14.25">
      <c r="A1036" s="5"/>
      <c r="B1036" s="5"/>
    </row>
    <row r="1037" spans="1:2" ht="14.25">
      <c r="A1037" s="5"/>
      <c r="B1037" s="5"/>
    </row>
    <row r="1038" spans="1:2" ht="14.25">
      <c r="A1038" s="5"/>
      <c r="B1038" s="5"/>
    </row>
    <row r="1039" spans="1:2" ht="14.25">
      <c r="A1039" s="5"/>
      <c r="B1039" s="5"/>
    </row>
    <row r="1040" spans="1:2" ht="14.25">
      <c r="A1040" s="5"/>
      <c r="B1040" s="5"/>
    </row>
    <row r="1041" spans="1:2" ht="14.25">
      <c r="A1041" s="5"/>
      <c r="B1041" s="5"/>
    </row>
    <row r="1042" spans="1:2" ht="14.25">
      <c r="A1042" s="5"/>
      <c r="B1042" s="5"/>
    </row>
    <row r="1043" spans="1:2" ht="14.25">
      <c r="A1043" s="5"/>
      <c r="B1043" s="5"/>
    </row>
    <row r="1044" spans="1:2" ht="14.25">
      <c r="A1044" s="5"/>
      <c r="B1044" s="5"/>
    </row>
    <row r="1045" spans="1:2" ht="14.25">
      <c r="A1045" s="5"/>
      <c r="B1045" s="5"/>
    </row>
    <row r="1046" spans="1:2" ht="14.25">
      <c r="A1046" s="5"/>
      <c r="B1046" s="5"/>
    </row>
    <row r="1047" spans="1:2" ht="14.25">
      <c r="A1047" s="5"/>
      <c r="B1047" s="5"/>
    </row>
    <row r="1048" spans="1:2" ht="14.25">
      <c r="A1048" s="5"/>
      <c r="B1048" s="5"/>
    </row>
    <row r="1049" spans="1:2" ht="14.25">
      <c r="A1049" s="5"/>
      <c r="B1049" s="5"/>
    </row>
    <row r="1050" spans="1:2" ht="14.25">
      <c r="A1050" s="5"/>
      <c r="B1050" s="5"/>
    </row>
    <row r="1051" spans="1:2" ht="14.25">
      <c r="A1051" s="5"/>
      <c r="B1051" s="5"/>
    </row>
    <row r="1052" spans="1:2" ht="14.25">
      <c r="A1052" s="5"/>
      <c r="B1052" s="5"/>
    </row>
    <row r="1053" spans="1:2" ht="14.25">
      <c r="A1053" s="5"/>
      <c r="B1053" s="5"/>
    </row>
    <row r="1054" spans="1:2" ht="14.25">
      <c r="A1054" s="5"/>
      <c r="B1054" s="5"/>
    </row>
    <row r="1055" spans="1:2" ht="14.25">
      <c r="A1055" s="5"/>
      <c r="B1055" s="5"/>
    </row>
    <row r="1056" spans="1:2" ht="14.25">
      <c r="A1056" s="5"/>
      <c r="B1056" s="5"/>
    </row>
    <row r="1057" spans="1:2" ht="14.25">
      <c r="A1057" s="5"/>
      <c r="B1057" s="5"/>
    </row>
    <row r="1058" spans="1:2" ht="14.25">
      <c r="A1058" s="5"/>
      <c r="B1058" s="5"/>
    </row>
    <row r="1059" spans="1:2" ht="14.25">
      <c r="A1059" s="5"/>
      <c r="B1059" s="5"/>
    </row>
    <row r="1060" spans="1:2" ht="14.25">
      <c r="A1060" s="5"/>
      <c r="B1060" s="5"/>
    </row>
    <row r="1061" spans="1:2" ht="14.25">
      <c r="A1061" s="5"/>
      <c r="B1061" s="5"/>
    </row>
    <row r="1062" spans="1:2" ht="14.25">
      <c r="A1062" s="5"/>
      <c r="B1062" s="5"/>
    </row>
    <row r="1063" spans="1:2" ht="14.25">
      <c r="A1063" s="5"/>
      <c r="B1063" s="5"/>
    </row>
    <row r="1064" spans="1:2" ht="14.25">
      <c r="A1064" s="5"/>
      <c r="B1064" s="5"/>
    </row>
    <row r="1065" spans="1:2" ht="14.25">
      <c r="A1065" s="5"/>
      <c r="B1065" s="5"/>
    </row>
    <row r="1066" spans="1:2" ht="14.25">
      <c r="A1066" s="5"/>
      <c r="B1066" s="5"/>
    </row>
    <row r="1067" spans="1:2" ht="14.25">
      <c r="A1067" s="5"/>
      <c r="B1067" s="5"/>
    </row>
    <row r="1068" spans="1:2" ht="14.25">
      <c r="A1068" s="5"/>
      <c r="B1068" s="5"/>
    </row>
    <row r="1069" spans="1:2" ht="14.25">
      <c r="A1069" s="5"/>
      <c r="B1069" s="5"/>
    </row>
    <row r="1070" spans="1:2" ht="14.25">
      <c r="A1070" s="5"/>
      <c r="B1070" s="5"/>
    </row>
    <row r="1071" spans="1:2" ht="14.25">
      <c r="A1071" s="5"/>
      <c r="B1071" s="5"/>
    </row>
    <row r="1072" spans="1:2" ht="14.25">
      <c r="A1072" s="5"/>
      <c r="B1072" s="5"/>
    </row>
    <row r="1073" spans="1:2" ht="14.25">
      <c r="A1073" s="5"/>
      <c r="B1073" s="5"/>
    </row>
    <row r="1074" spans="1:2" ht="14.25">
      <c r="A1074" s="5"/>
      <c r="B1074" s="5"/>
    </row>
    <row r="1075" spans="1:2" ht="14.25">
      <c r="A1075" s="5"/>
      <c r="B1075" s="5"/>
    </row>
    <row r="1076" spans="1:2" ht="14.25">
      <c r="A1076" s="5"/>
      <c r="B1076" s="5"/>
    </row>
    <row r="1077" spans="1:2" ht="14.25">
      <c r="A1077" s="5"/>
      <c r="B1077" s="5"/>
    </row>
    <row r="1078" spans="1:2" ht="14.25">
      <c r="A1078" s="5"/>
      <c r="B1078" s="5"/>
    </row>
    <row r="1079" spans="1:2" ht="14.25">
      <c r="A1079" s="5"/>
      <c r="B1079" s="5"/>
    </row>
    <row r="1080" spans="1:2" ht="14.25">
      <c r="A1080" s="5"/>
      <c r="B1080" s="5"/>
    </row>
    <row r="1081" spans="1:2" ht="14.25">
      <c r="A1081" s="5"/>
      <c r="B1081" s="5"/>
    </row>
    <row r="1082" spans="1:2" ht="14.25">
      <c r="A1082" s="5"/>
      <c r="B1082" s="5"/>
    </row>
    <row r="1083" spans="1:2" ht="14.25">
      <c r="A1083" s="5"/>
      <c r="B1083" s="5"/>
    </row>
    <row r="1084" spans="1:2" ht="14.25">
      <c r="A1084" s="5"/>
      <c r="B1084" s="5"/>
    </row>
    <row r="1085" spans="1:2" ht="14.25">
      <c r="A1085" s="5"/>
      <c r="B1085" s="5"/>
    </row>
    <row r="1086" spans="1:2" ht="14.25">
      <c r="A1086" s="5"/>
      <c r="B1086" s="5"/>
    </row>
    <row r="1087" spans="1:2" ht="14.25">
      <c r="A1087" s="5"/>
      <c r="B1087" s="5"/>
    </row>
    <row r="1088" spans="1:2" ht="14.25">
      <c r="A1088" s="5"/>
      <c r="B1088" s="5"/>
    </row>
    <row r="1089" spans="1:2" ht="14.25">
      <c r="A1089" s="5"/>
      <c r="B1089" s="5"/>
    </row>
    <row r="1090" spans="1:2" ht="14.25">
      <c r="A1090" s="5"/>
      <c r="B1090" s="5"/>
    </row>
    <row r="1091" spans="1:2" ht="14.25">
      <c r="A1091" s="5"/>
      <c r="B1091" s="5"/>
    </row>
    <row r="1092" spans="1:2" ht="14.25">
      <c r="A1092" s="5"/>
      <c r="B1092" s="5"/>
    </row>
    <row r="1093" spans="1:2" ht="14.25">
      <c r="A1093" s="5"/>
      <c r="B1093" s="5"/>
    </row>
    <row r="1094" spans="1:2" ht="14.25">
      <c r="A1094" s="5"/>
      <c r="B1094" s="5"/>
    </row>
    <row r="1095" spans="1:2" ht="14.25">
      <c r="A1095" s="5"/>
      <c r="B1095" s="5"/>
    </row>
    <row r="1096" spans="1:2" ht="14.25">
      <c r="A1096" s="5"/>
      <c r="B1096" s="5"/>
    </row>
  </sheetData>
  <sheetProtection/>
  <mergeCells count="9">
    <mergeCell ref="A1:F1"/>
    <mergeCell ref="A2:F2"/>
    <mergeCell ref="A6:A8"/>
    <mergeCell ref="B6:B8"/>
    <mergeCell ref="C6:F6"/>
    <mergeCell ref="C7:C8"/>
    <mergeCell ref="D7:D8"/>
    <mergeCell ref="E7:E8"/>
    <mergeCell ref="F7:F8"/>
  </mergeCells>
  <conditionalFormatting sqref="D41 D9:D38 D43:D74">
    <cfRule type="cellIs" priority="2" dxfId="15" operator="greaterThan" stopIfTrue="1">
      <formula>60</formula>
    </cfRule>
  </conditionalFormatting>
  <conditionalFormatting sqref="D75:D106">
    <cfRule type="cellIs" priority="1" dxfId="15" operator="greaterThan" stopIfTrue="1">
      <formula>60</formula>
    </cfRule>
  </conditionalFormatting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U253"/>
  <sheetViews>
    <sheetView zoomScalePageLayoutView="0" workbookViewId="0" topLeftCell="A1">
      <pane xSplit="1" ySplit="9" topLeftCell="B10" activePane="bottomRight" state="frozen"/>
      <selection pane="topLeft" activeCell="M21" sqref="M21"/>
      <selection pane="topRight" activeCell="M21" sqref="M21"/>
      <selection pane="bottomLeft" activeCell="M21" sqref="M21"/>
      <selection pane="bottomRight" activeCell="I53" sqref="I53"/>
    </sheetView>
  </sheetViews>
  <sheetFormatPr defaultColWidth="9.00390625" defaultRowHeight="12.75"/>
  <cols>
    <col min="1" max="1" width="30.75390625" style="6" customWidth="1"/>
    <col min="2" max="2" width="12.75390625" style="6" customWidth="1"/>
    <col min="3" max="3" width="9.375" style="6" customWidth="1"/>
    <col min="4" max="4" width="10.375" style="6" customWidth="1"/>
    <col min="5" max="5" width="9.625" style="6" customWidth="1"/>
    <col min="6" max="6" width="10.875" style="6" customWidth="1"/>
    <col min="7" max="16384" width="9.125" style="6" customWidth="1"/>
  </cols>
  <sheetData>
    <row r="1" spans="1:6" s="7" customFormat="1" ht="33.75" customHeight="1">
      <c r="A1" s="159" t="s">
        <v>102</v>
      </c>
      <c r="B1" s="159"/>
      <c r="C1" s="159"/>
      <c r="D1" s="159"/>
      <c r="E1" s="159"/>
      <c r="F1" s="159"/>
    </row>
    <row r="2" spans="1:6" s="7" customFormat="1" ht="16.5" customHeight="1">
      <c r="A2" s="147" t="str">
        <f>подкормка!A2</f>
        <v>по состоянию на 28 апреля 2017 г.</v>
      </c>
      <c r="B2" s="147"/>
      <c r="C2" s="147"/>
      <c r="D2" s="147"/>
      <c r="E2" s="147"/>
      <c r="F2" s="147"/>
    </row>
    <row r="3" s="7" customFormat="1" ht="15" hidden="1">
      <c r="A3" s="10"/>
    </row>
    <row r="4" s="7" customFormat="1" ht="1.5" customHeight="1">
      <c r="A4" s="10"/>
    </row>
    <row r="5" ht="10.5" customHeight="1" hidden="1">
      <c r="A5" s="5"/>
    </row>
    <row r="6" spans="1:6" ht="18.75" customHeight="1">
      <c r="A6" s="148" t="s">
        <v>94</v>
      </c>
      <c r="B6" s="148" t="s">
        <v>124</v>
      </c>
      <c r="C6" s="160" t="s">
        <v>103</v>
      </c>
      <c r="D6" s="161"/>
      <c r="E6" s="161"/>
      <c r="F6" s="162"/>
    </row>
    <row r="7" spans="1:6" ht="10.5" customHeight="1">
      <c r="A7" s="149"/>
      <c r="B7" s="149"/>
      <c r="C7" s="148" t="s">
        <v>110</v>
      </c>
      <c r="D7" s="148" t="s">
        <v>108</v>
      </c>
      <c r="E7" s="148" t="s">
        <v>98</v>
      </c>
      <c r="F7" s="148" t="s">
        <v>111</v>
      </c>
    </row>
    <row r="8" spans="1:6" ht="23.25" customHeight="1">
      <c r="A8" s="150"/>
      <c r="B8" s="150"/>
      <c r="C8" s="150"/>
      <c r="D8" s="150"/>
      <c r="E8" s="150"/>
      <c r="F8" s="150"/>
    </row>
    <row r="9" spans="1:6" s="7" customFormat="1" ht="15">
      <c r="A9" s="119" t="s">
        <v>0</v>
      </c>
      <c r="B9" s="101">
        <v>1129</v>
      </c>
      <c r="C9" s="100">
        <f>C10+C29+C40+C49+C57+C72+C79+C96</f>
        <v>769.7</v>
      </c>
      <c r="D9" s="100">
        <f>IF(C9&gt;0,C9/B9*100,"")</f>
        <v>68.2</v>
      </c>
      <c r="E9" s="100">
        <v>733</v>
      </c>
      <c r="F9" s="102">
        <f>IF(C9&gt;0,C9-E9,"")</f>
        <v>36.7</v>
      </c>
    </row>
    <row r="10" spans="1:6" s="7" customFormat="1" ht="15">
      <c r="A10" s="11" t="s">
        <v>1</v>
      </c>
      <c r="B10" s="104">
        <v>620.1</v>
      </c>
      <c r="C10" s="103">
        <f>SUM(C11:C27)</f>
        <v>492.5</v>
      </c>
      <c r="D10" s="103">
        <f>IF(C10&gt;0,C10/B10*100,"")</f>
        <v>79.4</v>
      </c>
      <c r="E10" s="103">
        <v>448.8</v>
      </c>
      <c r="F10" s="106">
        <f aca="true" t="shared" si="0" ref="F10:F73">IF(C10&gt;0,C10-E10,"")</f>
        <v>43.7</v>
      </c>
    </row>
    <row r="11" spans="1:6" ht="14.25">
      <c r="A11" s="12" t="s">
        <v>2</v>
      </c>
      <c r="B11" s="108">
        <v>78.1</v>
      </c>
      <c r="C11" s="107">
        <v>65.8</v>
      </c>
      <c r="D11" s="107">
        <f aca="true" t="shared" si="1" ref="D11:D73">IF(C11&gt;0,C11/B11*100,"")</f>
        <v>84.3</v>
      </c>
      <c r="E11" s="28">
        <v>73.5</v>
      </c>
      <c r="F11" s="111">
        <f t="shared" si="0"/>
        <v>-7.7</v>
      </c>
    </row>
    <row r="12" spans="1:9" ht="14.25">
      <c r="A12" s="12" t="s">
        <v>3</v>
      </c>
      <c r="B12" s="108">
        <v>4.5</v>
      </c>
      <c r="C12" s="107">
        <v>0.9</v>
      </c>
      <c r="D12" s="28">
        <f t="shared" si="1"/>
        <v>20</v>
      </c>
      <c r="E12" s="28">
        <v>0.2</v>
      </c>
      <c r="F12" s="111">
        <f t="shared" si="0"/>
        <v>0.7</v>
      </c>
      <c r="I12" s="29"/>
    </row>
    <row r="13" spans="1:6" ht="15" hidden="1">
      <c r="A13" s="12" t="s">
        <v>4</v>
      </c>
      <c r="B13" s="108"/>
      <c r="C13" s="107"/>
      <c r="D13" s="103">
        <f t="shared" si="1"/>
      </c>
      <c r="E13" s="107"/>
      <c r="F13" s="106">
        <f t="shared" si="0"/>
      </c>
    </row>
    <row r="14" spans="1:6" ht="14.25">
      <c r="A14" s="12" t="s">
        <v>5</v>
      </c>
      <c r="B14" s="108">
        <v>126</v>
      </c>
      <c r="C14" s="107">
        <v>82.2</v>
      </c>
      <c r="D14" s="107">
        <f t="shared" si="1"/>
        <v>65.2</v>
      </c>
      <c r="E14" s="107">
        <v>84.5</v>
      </c>
      <c r="F14" s="111">
        <f t="shared" si="0"/>
        <v>-2.3</v>
      </c>
    </row>
    <row r="15" spans="1:6" ht="15" hidden="1">
      <c r="A15" s="12" t="s">
        <v>6</v>
      </c>
      <c r="B15" s="108"/>
      <c r="C15" s="107"/>
      <c r="D15" s="103">
        <f t="shared" si="1"/>
      </c>
      <c r="E15" s="107"/>
      <c r="F15" s="106">
        <f t="shared" si="0"/>
      </c>
    </row>
    <row r="16" spans="1:6" ht="15" hidden="1">
      <c r="A16" s="12" t="s">
        <v>7</v>
      </c>
      <c r="B16" s="108"/>
      <c r="C16" s="107"/>
      <c r="D16" s="103">
        <f t="shared" si="1"/>
      </c>
      <c r="E16" s="107"/>
      <c r="F16" s="106">
        <f t="shared" si="0"/>
      </c>
    </row>
    <row r="17" spans="1:6" ht="15" hidden="1">
      <c r="A17" s="12" t="s">
        <v>8</v>
      </c>
      <c r="B17" s="108"/>
      <c r="C17" s="107"/>
      <c r="D17" s="103">
        <f t="shared" si="1"/>
      </c>
      <c r="E17" s="107"/>
      <c r="F17" s="106">
        <f t="shared" si="0"/>
      </c>
    </row>
    <row r="18" spans="1:6" ht="14.25">
      <c r="A18" s="12" t="s">
        <v>9</v>
      </c>
      <c r="B18" s="26">
        <v>105</v>
      </c>
      <c r="C18" s="28">
        <v>115</v>
      </c>
      <c r="D18" s="28">
        <f t="shared" si="1"/>
        <v>109.5</v>
      </c>
      <c r="E18" s="28">
        <v>106.1</v>
      </c>
      <c r="F18" s="111">
        <f t="shared" si="0"/>
        <v>8.9</v>
      </c>
    </row>
    <row r="19" spans="1:6" ht="14.25">
      <c r="A19" s="12" t="s">
        <v>10</v>
      </c>
      <c r="B19" s="108">
        <v>120</v>
      </c>
      <c r="C19" s="107">
        <v>108</v>
      </c>
      <c r="D19" s="107">
        <f t="shared" si="1"/>
        <v>90</v>
      </c>
      <c r="E19" s="28">
        <v>72.2</v>
      </c>
      <c r="F19" s="111">
        <f t="shared" si="0"/>
        <v>35.8</v>
      </c>
    </row>
    <row r="20" spans="1:6" ht="15" hidden="1">
      <c r="A20" s="12" t="s">
        <v>61</v>
      </c>
      <c r="B20" s="108"/>
      <c r="C20" s="107"/>
      <c r="D20" s="103">
        <f t="shared" si="1"/>
      </c>
      <c r="E20" s="107"/>
      <c r="F20" s="106">
        <f t="shared" si="0"/>
      </c>
    </row>
    <row r="21" spans="1:13" ht="14.25">
      <c r="A21" s="12" t="s">
        <v>11</v>
      </c>
      <c r="B21" s="108">
        <v>52.3</v>
      </c>
      <c r="C21" s="107">
        <v>30.8</v>
      </c>
      <c r="D21" s="28">
        <f t="shared" si="1"/>
        <v>58.9</v>
      </c>
      <c r="E21" s="28">
        <v>30.4</v>
      </c>
      <c r="F21" s="111">
        <f t="shared" si="0"/>
        <v>0.4</v>
      </c>
      <c r="M21" s="21"/>
    </row>
    <row r="22" spans="1:6" ht="14.25">
      <c r="A22" s="12" t="s">
        <v>12</v>
      </c>
      <c r="B22" s="108">
        <v>7</v>
      </c>
      <c r="C22" s="107">
        <v>2.3</v>
      </c>
      <c r="D22" s="28">
        <f t="shared" si="1"/>
        <v>32.9</v>
      </c>
      <c r="E22" s="28">
        <v>2.9</v>
      </c>
      <c r="F22" s="111">
        <f t="shared" si="0"/>
        <v>-0.6</v>
      </c>
    </row>
    <row r="23" spans="1:6" ht="15" hidden="1">
      <c r="A23" s="12" t="s">
        <v>13</v>
      </c>
      <c r="B23" s="108"/>
      <c r="C23" s="107"/>
      <c r="D23" s="103">
        <f t="shared" si="1"/>
      </c>
      <c r="E23" s="107"/>
      <c r="F23" s="106">
        <f t="shared" si="0"/>
      </c>
    </row>
    <row r="24" spans="1:6" ht="14.25">
      <c r="A24" s="12" t="s">
        <v>14</v>
      </c>
      <c r="B24" s="108">
        <v>117.16</v>
      </c>
      <c r="C24" s="107">
        <v>80.7</v>
      </c>
      <c r="D24" s="107">
        <f t="shared" si="1"/>
        <v>68.9</v>
      </c>
      <c r="E24" s="28">
        <v>74.1</v>
      </c>
      <c r="F24" s="111">
        <f t="shared" si="0"/>
        <v>6.6</v>
      </c>
    </row>
    <row r="25" spans="1:6" ht="15" hidden="1">
      <c r="A25" s="12" t="s">
        <v>15</v>
      </c>
      <c r="B25" s="108"/>
      <c r="C25" s="107"/>
      <c r="D25" s="103">
        <f t="shared" si="1"/>
      </c>
      <c r="E25" s="107"/>
      <c r="F25" s="106">
        <f t="shared" si="0"/>
      </c>
    </row>
    <row r="26" spans="1:6" ht="14.25">
      <c r="A26" s="12" t="s">
        <v>16</v>
      </c>
      <c r="B26" s="108">
        <v>10</v>
      </c>
      <c r="C26" s="107">
        <v>6.8</v>
      </c>
      <c r="D26" s="107">
        <f t="shared" si="1"/>
        <v>68</v>
      </c>
      <c r="E26" s="28">
        <v>4.9</v>
      </c>
      <c r="F26" s="111">
        <f t="shared" si="0"/>
        <v>1.9</v>
      </c>
    </row>
    <row r="27" spans="1:6" ht="15" hidden="1">
      <c r="A27" s="12" t="s">
        <v>17</v>
      </c>
      <c r="B27" s="108"/>
      <c r="C27" s="107">
        <v>0</v>
      </c>
      <c r="D27" s="103">
        <f t="shared" si="1"/>
      </c>
      <c r="E27" s="107"/>
      <c r="F27" s="106">
        <f t="shared" si="0"/>
      </c>
    </row>
    <row r="28" spans="1:6" s="7" customFormat="1" ht="15" hidden="1">
      <c r="A28" s="12"/>
      <c r="B28" s="108"/>
      <c r="C28" s="107"/>
      <c r="D28" s="103">
        <f t="shared" si="1"/>
      </c>
      <c r="E28" s="107"/>
      <c r="F28" s="106"/>
    </row>
    <row r="29" spans="1:6" ht="15" hidden="1">
      <c r="A29" s="11" t="s">
        <v>18</v>
      </c>
      <c r="B29" s="104">
        <v>0</v>
      </c>
      <c r="C29" s="103">
        <f>SUM(C30:C39)-C33</f>
        <v>0</v>
      </c>
      <c r="D29" s="103">
        <f t="shared" si="1"/>
      </c>
      <c r="E29" s="103"/>
      <c r="F29" s="106">
        <f t="shared" si="0"/>
      </c>
    </row>
    <row r="30" spans="1:6" ht="15" hidden="1">
      <c r="A30" s="12" t="s">
        <v>62</v>
      </c>
      <c r="B30" s="108"/>
      <c r="C30" s="107">
        <v>0</v>
      </c>
      <c r="D30" s="103">
        <f t="shared" si="1"/>
      </c>
      <c r="E30" s="107"/>
      <c r="F30" s="106">
        <f t="shared" si="0"/>
      </c>
    </row>
    <row r="31" spans="1:6" ht="15" hidden="1">
      <c r="A31" s="12" t="s">
        <v>19</v>
      </c>
      <c r="B31" s="108"/>
      <c r="C31" s="107">
        <v>0</v>
      </c>
      <c r="D31" s="103">
        <f t="shared" si="1"/>
      </c>
      <c r="E31" s="107"/>
      <c r="F31" s="106">
        <f t="shared" si="0"/>
      </c>
    </row>
    <row r="32" spans="1:6" ht="15" hidden="1">
      <c r="A32" s="12" t="s">
        <v>20</v>
      </c>
      <c r="B32" s="108"/>
      <c r="C32" s="107">
        <v>0</v>
      </c>
      <c r="D32" s="103">
        <f t="shared" si="1"/>
      </c>
      <c r="E32" s="107"/>
      <c r="F32" s="106">
        <f t="shared" si="0"/>
      </c>
    </row>
    <row r="33" spans="1:6" ht="15" hidden="1">
      <c r="A33" s="12" t="s">
        <v>63</v>
      </c>
      <c r="B33" s="108"/>
      <c r="C33" s="107">
        <v>0</v>
      </c>
      <c r="D33" s="103">
        <f t="shared" si="1"/>
      </c>
      <c r="E33" s="107"/>
      <c r="F33" s="106">
        <f t="shared" si="0"/>
      </c>
    </row>
    <row r="34" spans="1:6" ht="15" hidden="1">
      <c r="A34" s="12" t="s">
        <v>21</v>
      </c>
      <c r="B34" s="108"/>
      <c r="C34" s="107">
        <v>0</v>
      </c>
      <c r="D34" s="103">
        <f t="shared" si="1"/>
      </c>
      <c r="E34" s="107"/>
      <c r="F34" s="106">
        <f t="shared" si="0"/>
      </c>
    </row>
    <row r="35" spans="1:6" ht="15" hidden="1">
      <c r="A35" s="12" t="s">
        <v>64</v>
      </c>
      <c r="B35" s="108"/>
      <c r="C35" s="107">
        <v>0</v>
      </c>
      <c r="D35" s="103">
        <f t="shared" si="1"/>
      </c>
      <c r="E35" s="107"/>
      <c r="F35" s="106">
        <f t="shared" si="0"/>
      </c>
    </row>
    <row r="36" spans="1:6" ht="15" hidden="1">
      <c r="A36" s="12" t="s">
        <v>22</v>
      </c>
      <c r="B36" s="108"/>
      <c r="C36" s="107">
        <v>0</v>
      </c>
      <c r="D36" s="103">
        <f t="shared" si="1"/>
      </c>
      <c r="E36" s="107"/>
      <c r="F36" s="106">
        <f t="shared" si="0"/>
      </c>
    </row>
    <row r="37" spans="1:6" ht="15" hidden="1">
      <c r="A37" s="12" t="s">
        <v>23</v>
      </c>
      <c r="B37" s="108"/>
      <c r="C37" s="107">
        <v>0</v>
      </c>
      <c r="D37" s="103">
        <f t="shared" si="1"/>
      </c>
      <c r="E37" s="107"/>
      <c r="F37" s="106">
        <f t="shared" si="0"/>
      </c>
    </row>
    <row r="38" spans="1:6" ht="15" hidden="1">
      <c r="A38" s="12" t="s">
        <v>24</v>
      </c>
      <c r="B38" s="108"/>
      <c r="C38" s="107">
        <v>0</v>
      </c>
      <c r="D38" s="103">
        <f t="shared" si="1"/>
      </c>
      <c r="E38" s="107"/>
      <c r="F38" s="106">
        <f t="shared" si="0"/>
      </c>
    </row>
    <row r="39" spans="1:6" s="7" customFormat="1" ht="15" hidden="1">
      <c r="A39" s="12" t="s">
        <v>25</v>
      </c>
      <c r="B39" s="108"/>
      <c r="C39" s="107">
        <v>0</v>
      </c>
      <c r="D39" s="103">
        <f t="shared" si="1"/>
      </c>
      <c r="E39" s="107"/>
      <c r="F39" s="106">
        <f t="shared" si="0"/>
      </c>
    </row>
    <row r="40" spans="1:6" ht="15">
      <c r="A40" s="11" t="s">
        <v>65</v>
      </c>
      <c r="B40" s="104">
        <v>205</v>
      </c>
      <c r="C40" s="103">
        <f>SUM(C41:C47)</f>
        <v>219</v>
      </c>
      <c r="D40" s="103">
        <f t="shared" si="1"/>
        <v>106.8</v>
      </c>
      <c r="E40" s="103">
        <f>SUM(E41:E47)</f>
        <v>197.6</v>
      </c>
      <c r="F40" s="106">
        <f t="shared" si="0"/>
        <v>21.4</v>
      </c>
    </row>
    <row r="41" spans="1:6" ht="14.25" hidden="1">
      <c r="A41" s="12" t="s">
        <v>66</v>
      </c>
      <c r="B41" s="108"/>
      <c r="C41" s="107"/>
      <c r="D41" s="107">
        <f t="shared" si="1"/>
      </c>
      <c r="E41" s="107"/>
      <c r="F41" s="109">
        <f t="shared" si="0"/>
      </c>
    </row>
    <row r="42" spans="1:6" ht="14.25" hidden="1">
      <c r="A42" s="12" t="s">
        <v>69</v>
      </c>
      <c r="B42" s="108"/>
      <c r="C42" s="107"/>
      <c r="D42" s="107">
        <f t="shared" si="1"/>
      </c>
      <c r="E42" s="107"/>
      <c r="F42" s="109">
        <f t="shared" si="0"/>
      </c>
    </row>
    <row r="43" spans="1:6" ht="14.25" hidden="1">
      <c r="A43" s="12" t="s">
        <v>99</v>
      </c>
      <c r="B43" s="108"/>
      <c r="C43" s="107"/>
      <c r="D43" s="107">
        <f t="shared" si="1"/>
      </c>
      <c r="E43" s="107"/>
      <c r="F43" s="109"/>
    </row>
    <row r="44" spans="1:6" ht="14.25">
      <c r="A44" s="12" t="s">
        <v>26</v>
      </c>
      <c r="B44" s="112">
        <v>185</v>
      </c>
      <c r="C44" s="107">
        <v>199.7</v>
      </c>
      <c r="D44" s="107">
        <f t="shared" si="1"/>
        <v>107.9</v>
      </c>
      <c r="E44" s="107">
        <v>180.8</v>
      </c>
      <c r="F44" s="109">
        <f t="shared" si="0"/>
        <v>18.9</v>
      </c>
    </row>
    <row r="45" spans="1:6" ht="14.25" hidden="1">
      <c r="A45" s="12" t="s">
        <v>28</v>
      </c>
      <c r="B45" s="108"/>
      <c r="C45" s="107"/>
      <c r="D45" s="107">
        <f t="shared" si="1"/>
      </c>
      <c r="E45" s="107"/>
      <c r="F45" s="109">
        <f t="shared" si="0"/>
      </c>
    </row>
    <row r="46" spans="1:6" s="7" customFormat="1" ht="15">
      <c r="A46" s="12" t="s">
        <v>29</v>
      </c>
      <c r="B46" s="108">
        <v>2.5</v>
      </c>
      <c r="C46" s="107">
        <v>1.7</v>
      </c>
      <c r="D46" s="107">
        <f t="shared" si="1"/>
        <v>68</v>
      </c>
      <c r="E46" s="107"/>
      <c r="F46" s="109">
        <f t="shared" si="0"/>
        <v>1.7</v>
      </c>
    </row>
    <row r="47" spans="1:6" ht="14.25">
      <c r="A47" s="12" t="s">
        <v>30</v>
      </c>
      <c r="B47" s="108">
        <v>17.5</v>
      </c>
      <c r="C47" s="107">
        <v>17.6</v>
      </c>
      <c r="D47" s="107">
        <f t="shared" si="1"/>
        <v>100.6</v>
      </c>
      <c r="E47" s="107">
        <v>16.8</v>
      </c>
      <c r="F47" s="109">
        <f t="shared" si="0"/>
        <v>0.8</v>
      </c>
    </row>
    <row r="48" spans="1:21" ht="14.25" hidden="1">
      <c r="A48" s="12" t="s">
        <v>100</v>
      </c>
      <c r="B48" s="108"/>
      <c r="C48" s="107"/>
      <c r="D48" s="107">
        <f t="shared" si="1"/>
      </c>
      <c r="E48" s="107"/>
      <c r="F48" s="109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</row>
    <row r="49" spans="1:21" s="98" customFormat="1" ht="15">
      <c r="A49" s="11" t="s">
        <v>128</v>
      </c>
      <c r="B49" s="25">
        <v>52.8</v>
      </c>
      <c r="C49" s="27">
        <f>SUM(C50:C56)</f>
        <v>46.2</v>
      </c>
      <c r="D49" s="27">
        <f t="shared" si="1"/>
        <v>87.5</v>
      </c>
      <c r="E49" s="27">
        <v>41.6</v>
      </c>
      <c r="F49" s="113">
        <f t="shared" si="0"/>
        <v>4.6</v>
      </c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</row>
    <row r="50" spans="1:21" ht="14.25" hidden="1">
      <c r="A50" s="12" t="s">
        <v>67</v>
      </c>
      <c r="B50" s="108"/>
      <c r="C50" s="107"/>
      <c r="D50" s="107">
        <f t="shared" si="1"/>
      </c>
      <c r="E50" s="107"/>
      <c r="F50" s="109">
        <f t="shared" si="0"/>
      </c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</row>
    <row r="51" spans="1:21" ht="14.25" hidden="1">
      <c r="A51" s="12" t="s">
        <v>68</v>
      </c>
      <c r="B51" s="108"/>
      <c r="C51" s="107"/>
      <c r="D51" s="107">
        <f t="shared" si="1"/>
      </c>
      <c r="E51" s="107"/>
      <c r="F51" s="109">
        <f t="shared" si="0"/>
      </c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</row>
    <row r="52" spans="1:21" ht="14.25" hidden="1">
      <c r="A52" s="12" t="s">
        <v>57</v>
      </c>
      <c r="B52" s="108"/>
      <c r="C52" s="107"/>
      <c r="D52" s="107">
        <f t="shared" si="1"/>
      </c>
      <c r="E52" s="107"/>
      <c r="F52" s="109">
        <f t="shared" si="0"/>
      </c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</row>
    <row r="53" spans="1:6" ht="14.25">
      <c r="A53" s="12" t="s">
        <v>58</v>
      </c>
      <c r="B53" s="108">
        <v>9.2</v>
      </c>
      <c r="C53" s="107">
        <v>4.5</v>
      </c>
      <c r="D53" s="107">
        <f t="shared" si="1"/>
        <v>48.9</v>
      </c>
      <c r="E53" s="107">
        <v>3.6</v>
      </c>
      <c r="F53" s="109">
        <f t="shared" si="0"/>
        <v>0.9</v>
      </c>
    </row>
    <row r="54" spans="1:10" s="7" customFormat="1" ht="15" hidden="1">
      <c r="A54" s="12" t="s">
        <v>70</v>
      </c>
      <c r="B54" s="108"/>
      <c r="C54" s="107"/>
      <c r="D54" s="107">
        <f t="shared" si="1"/>
      </c>
      <c r="E54" s="107"/>
      <c r="F54" s="109">
        <f t="shared" si="0"/>
      </c>
      <c r="J54" s="7" t="s">
        <v>123</v>
      </c>
    </row>
    <row r="55" spans="1:6" ht="14.25">
      <c r="A55" s="12" t="s">
        <v>71</v>
      </c>
      <c r="B55" s="108">
        <v>6</v>
      </c>
      <c r="C55" s="107">
        <v>3.6</v>
      </c>
      <c r="D55" s="107">
        <f t="shared" si="1"/>
        <v>60</v>
      </c>
      <c r="E55" s="107">
        <v>4</v>
      </c>
      <c r="F55" s="109">
        <f t="shared" si="0"/>
        <v>-0.4</v>
      </c>
    </row>
    <row r="56" spans="1:6" ht="14.25">
      <c r="A56" s="120" t="s">
        <v>27</v>
      </c>
      <c r="B56" s="108">
        <v>37.6</v>
      </c>
      <c r="C56" s="107">
        <v>38.1</v>
      </c>
      <c r="D56" s="107">
        <f t="shared" si="1"/>
        <v>101.3</v>
      </c>
      <c r="E56" s="107">
        <v>34</v>
      </c>
      <c r="F56" s="109">
        <f t="shared" si="0"/>
        <v>4.1</v>
      </c>
    </row>
    <row r="57" spans="1:6" s="7" customFormat="1" ht="15">
      <c r="A57" s="59" t="s">
        <v>31</v>
      </c>
      <c r="B57" s="47">
        <v>231.4</v>
      </c>
      <c r="C57" s="27">
        <f>SUM(C58:C71)</f>
        <v>12</v>
      </c>
      <c r="D57" s="16">
        <f t="shared" si="1"/>
        <v>5.2</v>
      </c>
      <c r="E57" s="27">
        <v>45</v>
      </c>
      <c r="F57" s="17">
        <f t="shared" si="0"/>
        <v>-33</v>
      </c>
    </row>
    <row r="58" spans="1:6" ht="14.25" hidden="1">
      <c r="A58" s="62" t="s">
        <v>72</v>
      </c>
      <c r="B58" s="30">
        <v>52</v>
      </c>
      <c r="C58" s="28"/>
      <c r="D58" s="18">
        <f t="shared" si="1"/>
      </c>
      <c r="E58" s="28">
        <v>2.2</v>
      </c>
      <c r="F58" s="19">
        <f t="shared" si="0"/>
      </c>
    </row>
    <row r="59" spans="1:6" ht="14.25" hidden="1">
      <c r="A59" s="62" t="s">
        <v>73</v>
      </c>
      <c r="B59" s="30"/>
      <c r="C59" s="28"/>
      <c r="D59" s="18">
        <f t="shared" si="1"/>
      </c>
      <c r="E59" s="28"/>
      <c r="F59" s="19">
        <f t="shared" si="0"/>
      </c>
    </row>
    <row r="60" spans="1:6" ht="14.25">
      <c r="A60" s="62" t="s">
        <v>74</v>
      </c>
      <c r="B60" s="30">
        <v>24</v>
      </c>
      <c r="C60" s="28">
        <v>0.4</v>
      </c>
      <c r="D60" s="18">
        <f t="shared" si="1"/>
        <v>1.7</v>
      </c>
      <c r="E60" s="28">
        <v>5.2</v>
      </c>
      <c r="F60" s="19">
        <f t="shared" si="0"/>
        <v>-4.8</v>
      </c>
    </row>
    <row r="61" spans="1:6" ht="14.25">
      <c r="A61" s="62" t="s">
        <v>75</v>
      </c>
      <c r="B61" s="30">
        <v>67</v>
      </c>
      <c r="C61" s="28">
        <v>0.6</v>
      </c>
      <c r="D61" s="18">
        <f t="shared" si="1"/>
        <v>0.9</v>
      </c>
      <c r="E61" s="28">
        <v>4.3</v>
      </c>
      <c r="F61" s="19">
        <f t="shared" si="0"/>
        <v>-3.7</v>
      </c>
    </row>
    <row r="62" spans="1:6" ht="14.25" hidden="1">
      <c r="A62" s="62" t="s">
        <v>59</v>
      </c>
      <c r="B62" s="30"/>
      <c r="C62" s="28"/>
      <c r="D62" s="18">
        <f t="shared" si="1"/>
      </c>
      <c r="E62" s="28"/>
      <c r="F62" s="19">
        <f t="shared" si="0"/>
      </c>
    </row>
    <row r="63" spans="1:6" ht="14.25" hidden="1">
      <c r="A63" s="62" t="s">
        <v>60</v>
      </c>
      <c r="B63" s="30">
        <v>1.3</v>
      </c>
      <c r="C63" s="28"/>
      <c r="D63" s="18">
        <f t="shared" si="1"/>
      </c>
      <c r="E63" s="28">
        <v>1.4</v>
      </c>
      <c r="F63" s="19">
        <f t="shared" si="0"/>
      </c>
    </row>
    <row r="64" spans="1:6" ht="14.25" hidden="1">
      <c r="A64" s="62" t="s">
        <v>95</v>
      </c>
      <c r="B64" s="30"/>
      <c r="C64" s="28"/>
      <c r="D64" s="18">
        <f t="shared" si="1"/>
      </c>
      <c r="E64" s="28"/>
      <c r="F64" s="19">
        <f t="shared" si="0"/>
      </c>
    </row>
    <row r="65" spans="1:6" ht="14.25" hidden="1">
      <c r="A65" s="62" t="s">
        <v>32</v>
      </c>
      <c r="B65" s="30"/>
      <c r="C65" s="28"/>
      <c r="D65" s="18">
        <f t="shared" si="1"/>
      </c>
      <c r="E65" s="28"/>
      <c r="F65" s="19">
        <f t="shared" si="0"/>
      </c>
    </row>
    <row r="66" spans="1:6" ht="14.25" hidden="1">
      <c r="A66" s="62" t="s">
        <v>76</v>
      </c>
      <c r="B66" s="30">
        <v>8.5</v>
      </c>
      <c r="C66" s="28"/>
      <c r="D66" s="18">
        <f t="shared" si="1"/>
      </c>
      <c r="E66" s="28">
        <v>0.1</v>
      </c>
      <c r="F66" s="19">
        <f t="shared" si="0"/>
      </c>
    </row>
    <row r="67" spans="1:6" ht="14.25" hidden="1">
      <c r="A67" s="62" t="s">
        <v>33</v>
      </c>
      <c r="B67" s="30">
        <v>0.6</v>
      </c>
      <c r="C67" s="28"/>
      <c r="D67" s="18">
        <f t="shared" si="1"/>
      </c>
      <c r="E67" s="28"/>
      <c r="F67" s="19">
        <f t="shared" si="0"/>
      </c>
    </row>
    <row r="68" spans="1:6" ht="14.25">
      <c r="A68" s="62" t="s">
        <v>34</v>
      </c>
      <c r="B68" s="30">
        <v>53.6</v>
      </c>
      <c r="C68" s="28">
        <v>10.4</v>
      </c>
      <c r="D68" s="18">
        <f t="shared" si="1"/>
        <v>19.4</v>
      </c>
      <c r="E68" s="28">
        <v>25.6</v>
      </c>
      <c r="F68" s="19">
        <f t="shared" si="0"/>
        <v>-15.2</v>
      </c>
    </row>
    <row r="69" spans="1:6" ht="14.25" hidden="1">
      <c r="A69" s="62" t="s">
        <v>35</v>
      </c>
      <c r="B69" s="90"/>
      <c r="C69" s="28"/>
      <c r="D69" s="18">
        <f t="shared" si="1"/>
      </c>
      <c r="E69" s="28"/>
      <c r="F69" s="19">
        <f t="shared" si="0"/>
      </c>
    </row>
    <row r="70" spans="1:6" s="7" customFormat="1" ht="15">
      <c r="A70" s="79" t="s">
        <v>36</v>
      </c>
      <c r="B70" s="215">
        <v>9.9</v>
      </c>
      <c r="C70" s="34">
        <v>0.6</v>
      </c>
      <c r="D70" s="20">
        <f t="shared" si="1"/>
        <v>6.1</v>
      </c>
      <c r="E70" s="34">
        <v>4.5</v>
      </c>
      <c r="F70" s="195">
        <f t="shared" si="0"/>
        <v>-3.9</v>
      </c>
    </row>
    <row r="71" spans="1:6" ht="14.25" hidden="1">
      <c r="A71" s="68" t="s">
        <v>37</v>
      </c>
      <c r="B71" s="93">
        <v>14.5</v>
      </c>
      <c r="C71" s="35"/>
      <c r="D71" s="36">
        <f t="shared" si="1"/>
      </c>
      <c r="E71" s="35">
        <v>0.2</v>
      </c>
      <c r="F71" s="214">
        <f t="shared" si="0"/>
      </c>
    </row>
    <row r="72" spans="1:6" s="7" customFormat="1" ht="15" hidden="1">
      <c r="A72" s="59" t="s">
        <v>77</v>
      </c>
      <c r="B72" s="91">
        <v>0</v>
      </c>
      <c r="C72" s="27"/>
      <c r="D72" s="16">
        <f t="shared" si="1"/>
      </c>
      <c r="E72" s="27"/>
      <c r="F72" s="17">
        <f t="shared" si="0"/>
      </c>
    </row>
    <row r="73" spans="1:6" ht="14.25" hidden="1">
      <c r="A73" s="62" t="s">
        <v>78</v>
      </c>
      <c r="B73" s="90"/>
      <c r="C73" s="28"/>
      <c r="D73" s="18">
        <f t="shared" si="1"/>
      </c>
      <c r="E73" s="28"/>
      <c r="F73" s="19">
        <f t="shared" si="0"/>
      </c>
    </row>
    <row r="74" spans="1:6" ht="14.25" hidden="1">
      <c r="A74" s="62" t="s">
        <v>38</v>
      </c>
      <c r="B74" s="90"/>
      <c r="C74" s="28"/>
      <c r="D74" s="18">
        <f aca="true" t="shared" si="2" ref="D74:D84">IF(C74&gt;0,C74/B74*100,"")</f>
      </c>
      <c r="E74" s="28"/>
      <c r="F74" s="19">
        <f aca="true" t="shared" si="3" ref="F74:F84">IF(C74&gt;0,C74-E74,"")</f>
      </c>
    </row>
    <row r="75" spans="1:6" ht="14.25" hidden="1">
      <c r="A75" s="62" t="s">
        <v>39</v>
      </c>
      <c r="B75" s="90"/>
      <c r="C75" s="28"/>
      <c r="D75" s="18">
        <f t="shared" si="2"/>
      </c>
      <c r="E75" s="28"/>
      <c r="F75" s="19">
        <f t="shared" si="3"/>
      </c>
    </row>
    <row r="76" spans="1:6" s="7" customFormat="1" ht="15" hidden="1">
      <c r="A76" s="62" t="s">
        <v>79</v>
      </c>
      <c r="B76" s="90"/>
      <c r="C76" s="28"/>
      <c r="D76" s="18">
        <f t="shared" si="2"/>
      </c>
      <c r="E76" s="28"/>
      <c r="F76" s="19">
        <f t="shared" si="3"/>
      </c>
    </row>
    <row r="77" spans="1:6" s="7" customFormat="1" ht="15" hidden="1">
      <c r="A77" s="62" t="s">
        <v>80</v>
      </c>
      <c r="B77" s="91"/>
      <c r="C77" s="27"/>
      <c r="D77" s="16">
        <f t="shared" si="2"/>
      </c>
      <c r="E77" s="27"/>
      <c r="F77" s="17">
        <f t="shared" si="3"/>
      </c>
    </row>
    <row r="78" spans="1:6" ht="14.25" hidden="1">
      <c r="A78" s="62" t="s">
        <v>40</v>
      </c>
      <c r="B78" s="90"/>
      <c r="C78" s="28"/>
      <c r="D78" s="18">
        <f t="shared" si="2"/>
      </c>
      <c r="E78" s="28"/>
      <c r="F78" s="19">
        <f t="shared" si="3"/>
      </c>
    </row>
    <row r="79" spans="1:6" s="7" customFormat="1" ht="15" hidden="1">
      <c r="A79" s="59" t="s">
        <v>81</v>
      </c>
      <c r="B79" s="91">
        <v>22.2</v>
      </c>
      <c r="C79" s="27"/>
      <c r="D79" s="16">
        <f t="shared" si="2"/>
      </c>
      <c r="E79" s="27"/>
      <c r="F79" s="17">
        <f t="shared" si="3"/>
      </c>
    </row>
    <row r="80" spans="1:6" ht="14.25" hidden="1">
      <c r="A80" s="62" t="s">
        <v>82</v>
      </c>
      <c r="B80" s="90"/>
      <c r="C80" s="28"/>
      <c r="D80" s="18">
        <f t="shared" si="2"/>
      </c>
      <c r="E80" s="28"/>
      <c r="F80" s="19">
        <f t="shared" si="3"/>
      </c>
    </row>
    <row r="81" spans="1:6" ht="14.25" hidden="1">
      <c r="A81" s="62" t="s">
        <v>83</v>
      </c>
      <c r="B81" s="90"/>
      <c r="C81" s="28"/>
      <c r="D81" s="18">
        <f t="shared" si="2"/>
      </c>
      <c r="E81" s="28"/>
      <c r="F81" s="19">
        <f t="shared" si="3"/>
      </c>
    </row>
    <row r="82" spans="1:6" ht="14.25" hidden="1">
      <c r="A82" s="62" t="s">
        <v>84</v>
      </c>
      <c r="B82" s="90"/>
      <c r="C82" s="28"/>
      <c r="D82" s="18">
        <f t="shared" si="2"/>
      </c>
      <c r="E82" s="28"/>
      <c r="F82" s="19">
        <f t="shared" si="3"/>
      </c>
    </row>
    <row r="83" spans="1:6" ht="14.25" hidden="1">
      <c r="A83" s="62" t="s">
        <v>85</v>
      </c>
      <c r="B83" s="90"/>
      <c r="C83" s="28"/>
      <c r="D83" s="18">
        <f t="shared" si="2"/>
      </c>
      <c r="E83" s="28"/>
      <c r="F83" s="23">
        <f t="shared" si="3"/>
      </c>
    </row>
    <row r="84" spans="1:6" ht="14.25" hidden="1">
      <c r="A84" s="79" t="s">
        <v>41</v>
      </c>
      <c r="B84" s="92">
        <v>22.2</v>
      </c>
      <c r="C84" s="34"/>
      <c r="D84" s="20">
        <f t="shared" si="2"/>
      </c>
      <c r="E84" s="34"/>
      <c r="F84" s="24">
        <f t="shared" si="3"/>
      </c>
    </row>
    <row r="85" spans="1:6" ht="14.25" hidden="1">
      <c r="A85" s="68" t="s">
        <v>42</v>
      </c>
      <c r="B85" s="93"/>
      <c r="C85" s="35"/>
      <c r="D85" s="36" t="e">
        <v>#DIV/0!</v>
      </c>
      <c r="E85" s="35"/>
      <c r="F85" s="49">
        <v>0</v>
      </c>
    </row>
    <row r="86" spans="1:6" ht="14.25" hidden="1">
      <c r="A86" s="62" t="s">
        <v>86</v>
      </c>
      <c r="B86" s="90"/>
      <c r="C86" s="28"/>
      <c r="D86" s="18" t="e">
        <v>#DIV/0!</v>
      </c>
      <c r="E86" s="28"/>
      <c r="F86" s="23">
        <v>0</v>
      </c>
    </row>
    <row r="87" spans="1:6" ht="14.25" hidden="1">
      <c r="A87" s="62" t="s">
        <v>87</v>
      </c>
      <c r="B87" s="90"/>
      <c r="C87" s="28"/>
      <c r="D87" s="18" t="e">
        <v>#DIV/0!</v>
      </c>
      <c r="E87" s="28"/>
      <c r="F87" s="23">
        <v>0</v>
      </c>
    </row>
    <row r="88" spans="1:6" ht="14.25" hidden="1">
      <c r="A88" s="62" t="s">
        <v>43</v>
      </c>
      <c r="B88" s="90"/>
      <c r="C88" s="28"/>
      <c r="D88" s="18" t="e">
        <v>#DIV/0!</v>
      </c>
      <c r="E88" s="28"/>
      <c r="F88" s="23">
        <v>0</v>
      </c>
    </row>
    <row r="89" spans="1:6" ht="14.25" hidden="1">
      <c r="A89" s="62" t="s">
        <v>88</v>
      </c>
      <c r="B89" s="90"/>
      <c r="C89" s="28"/>
      <c r="D89" s="18" t="e">
        <v>#DIV/0!</v>
      </c>
      <c r="E89" s="28"/>
      <c r="F89" s="23">
        <v>0</v>
      </c>
    </row>
    <row r="90" spans="1:6" ht="14.25" hidden="1">
      <c r="A90" s="62" t="s">
        <v>44</v>
      </c>
      <c r="B90" s="90"/>
      <c r="C90" s="28"/>
      <c r="D90" s="18" t="e">
        <v>#DIV/0!</v>
      </c>
      <c r="E90" s="28"/>
      <c r="F90" s="23">
        <v>0</v>
      </c>
    </row>
    <row r="91" spans="1:6" ht="14.25" hidden="1">
      <c r="A91" s="62" t="s">
        <v>45</v>
      </c>
      <c r="B91" s="90"/>
      <c r="C91" s="28"/>
      <c r="D91" s="18" t="e">
        <v>#DIV/0!</v>
      </c>
      <c r="E91" s="28"/>
      <c r="F91" s="23">
        <v>0</v>
      </c>
    </row>
    <row r="92" spans="1:6" ht="14.25" hidden="1">
      <c r="A92" s="62" t="s">
        <v>46</v>
      </c>
      <c r="B92" s="90"/>
      <c r="C92" s="28"/>
      <c r="D92" s="18" t="e">
        <v>#DIV/0!</v>
      </c>
      <c r="E92" s="28"/>
      <c r="F92" s="23">
        <v>0</v>
      </c>
    </row>
    <row r="93" spans="1:6" s="7" customFormat="1" ht="15" hidden="1">
      <c r="A93" s="62" t="s">
        <v>47</v>
      </c>
      <c r="B93" s="90"/>
      <c r="C93" s="28"/>
      <c r="D93" s="18" t="e">
        <v>#DIV/0!</v>
      </c>
      <c r="E93" s="28"/>
      <c r="F93" s="23">
        <v>0</v>
      </c>
    </row>
    <row r="94" spans="1:6" s="7" customFormat="1" ht="15" hidden="1">
      <c r="A94" s="62" t="s">
        <v>117</v>
      </c>
      <c r="B94" s="91"/>
      <c r="C94" s="27"/>
      <c r="D94" s="16" t="e">
        <v>#DIV/0!</v>
      </c>
      <c r="E94" s="27"/>
      <c r="F94" s="22">
        <v>0</v>
      </c>
    </row>
    <row r="95" spans="1:6" ht="14.25" hidden="1">
      <c r="A95" s="62" t="s">
        <v>89</v>
      </c>
      <c r="B95" s="90"/>
      <c r="C95" s="28"/>
      <c r="D95" s="18" t="e">
        <v>#DIV/0!</v>
      </c>
      <c r="E95" s="28"/>
      <c r="F95" s="23">
        <v>0</v>
      </c>
    </row>
    <row r="96" spans="1:6" ht="15" hidden="1">
      <c r="A96" s="59" t="s">
        <v>49</v>
      </c>
      <c r="B96" s="90">
        <v>0</v>
      </c>
      <c r="C96" s="28"/>
      <c r="D96" s="18" t="e">
        <v>#DIV/0!</v>
      </c>
      <c r="E96" s="28"/>
      <c r="F96" s="23">
        <v>0</v>
      </c>
    </row>
    <row r="97" spans="1:6" ht="14.25" hidden="1">
      <c r="A97" s="62" t="s">
        <v>90</v>
      </c>
      <c r="B97" s="90"/>
      <c r="C97" s="28"/>
      <c r="D97" s="18" t="e">
        <v>#DIV/0!</v>
      </c>
      <c r="E97" s="28"/>
      <c r="F97" s="23">
        <v>0</v>
      </c>
    </row>
    <row r="98" spans="1:6" ht="14.25" hidden="1">
      <c r="A98" s="79" t="s">
        <v>50</v>
      </c>
      <c r="B98" s="90"/>
      <c r="C98" s="28"/>
      <c r="D98" s="18" t="e">
        <v>#DIV/0!</v>
      </c>
      <c r="E98" s="28"/>
      <c r="F98" s="23">
        <v>0</v>
      </c>
    </row>
    <row r="99" spans="1:6" ht="14.25" hidden="1">
      <c r="A99" s="68" t="s">
        <v>51</v>
      </c>
      <c r="B99" s="90"/>
      <c r="C99" s="28"/>
      <c r="D99" s="18" t="e">
        <v>#DIV/0!</v>
      </c>
      <c r="E99" s="28"/>
      <c r="F99" s="23">
        <v>0</v>
      </c>
    </row>
    <row r="100" spans="1:6" ht="14.25" hidden="1">
      <c r="A100" s="62" t="s">
        <v>52</v>
      </c>
      <c r="B100" s="90"/>
      <c r="C100" s="28"/>
      <c r="D100" s="18" t="e">
        <v>#DIV/0!</v>
      </c>
      <c r="E100" s="28"/>
      <c r="F100" s="23">
        <v>0</v>
      </c>
    </row>
    <row r="101" spans="1:6" ht="14.25" hidden="1">
      <c r="A101" s="62" t="s">
        <v>53</v>
      </c>
      <c r="B101" s="90"/>
      <c r="C101" s="28"/>
      <c r="D101" s="18" t="e">
        <v>#DIV/0!</v>
      </c>
      <c r="E101" s="28"/>
      <c r="F101" s="23">
        <v>0</v>
      </c>
    </row>
    <row r="102" spans="1:6" ht="14.25" hidden="1">
      <c r="A102" s="62" t="s">
        <v>91</v>
      </c>
      <c r="B102" s="90"/>
      <c r="C102" s="28"/>
      <c r="D102" s="18" t="e">
        <v>#DIV/0!</v>
      </c>
      <c r="E102" s="28"/>
      <c r="F102" s="23">
        <v>0</v>
      </c>
    </row>
    <row r="103" spans="1:6" ht="14.25" hidden="1">
      <c r="A103" s="62" t="s">
        <v>54</v>
      </c>
      <c r="B103" s="90"/>
      <c r="C103" s="28"/>
      <c r="D103" s="18" t="e">
        <v>#DIV/0!</v>
      </c>
      <c r="E103" s="28"/>
      <c r="F103" s="23">
        <v>0</v>
      </c>
    </row>
    <row r="104" spans="1:6" ht="14.25" hidden="1">
      <c r="A104" s="62" t="s">
        <v>55</v>
      </c>
      <c r="B104" s="90"/>
      <c r="C104" s="41"/>
      <c r="D104" s="18" t="e">
        <v>#DIV/0!</v>
      </c>
      <c r="E104" s="18"/>
      <c r="F104" s="23">
        <v>0</v>
      </c>
    </row>
    <row r="105" spans="1:6" s="7" customFormat="1" ht="15" hidden="1">
      <c r="A105" s="62" t="s">
        <v>92</v>
      </c>
      <c r="B105" s="91"/>
      <c r="C105" s="45">
        <v>0</v>
      </c>
      <c r="D105" s="16" t="e">
        <v>#DIV/0!</v>
      </c>
      <c r="E105" s="16"/>
      <c r="F105" s="22">
        <v>0</v>
      </c>
    </row>
    <row r="106" spans="1:6" ht="14.25" hidden="1">
      <c r="A106" s="79" t="s">
        <v>93</v>
      </c>
      <c r="B106" s="90"/>
      <c r="C106" s="41"/>
      <c r="D106" s="18" t="e">
        <v>#DIV/0!</v>
      </c>
      <c r="E106" s="18"/>
      <c r="F106" s="23">
        <v>0</v>
      </c>
    </row>
    <row r="107" spans="1:6" ht="14.25" hidden="1">
      <c r="A107" s="5"/>
      <c r="B107" s="94"/>
      <c r="C107" s="42"/>
      <c r="D107" s="20" t="e">
        <v>#DIV/0!</v>
      </c>
      <c r="E107" s="20"/>
      <c r="F107" s="24">
        <v>0</v>
      </c>
    </row>
    <row r="108" s="5" customFormat="1" ht="14.25" hidden="1">
      <c r="E108" s="50"/>
    </row>
    <row r="109" s="5" customFormat="1" ht="14.25" hidden="1">
      <c r="E109" s="50"/>
    </row>
    <row r="110" s="5" customFormat="1" ht="14.25" hidden="1">
      <c r="E110" s="50"/>
    </row>
    <row r="111" s="5" customFormat="1" ht="14.25" hidden="1">
      <c r="E111" s="50"/>
    </row>
    <row r="112" s="5" customFormat="1" ht="14.25" hidden="1">
      <c r="E112" s="50"/>
    </row>
    <row r="113" s="5" customFormat="1" ht="14.25" hidden="1">
      <c r="E113" s="50"/>
    </row>
    <row r="114" s="5" customFormat="1" ht="14.25" hidden="1">
      <c r="E114" s="50"/>
    </row>
    <row r="115" s="5" customFormat="1" ht="14.25" hidden="1">
      <c r="E115" s="50"/>
    </row>
    <row r="116" s="5" customFormat="1" ht="14.25" hidden="1">
      <c r="E116" s="50"/>
    </row>
    <row r="117" s="5" customFormat="1" ht="14.25" hidden="1">
      <c r="E117" s="50"/>
    </row>
    <row r="118" s="5" customFormat="1" ht="14.25" hidden="1">
      <c r="E118" s="50"/>
    </row>
    <row r="119" s="5" customFormat="1" ht="14.25" hidden="1">
      <c r="E119" s="50"/>
    </row>
    <row r="120" s="5" customFormat="1" ht="14.25" hidden="1">
      <c r="E120" s="50"/>
    </row>
    <row r="121" s="5" customFormat="1" ht="14.25" hidden="1">
      <c r="E121" s="50"/>
    </row>
    <row r="122" s="5" customFormat="1" ht="14.25" hidden="1">
      <c r="E122" s="50"/>
    </row>
    <row r="123" s="5" customFormat="1" ht="14.25" hidden="1">
      <c r="E123" s="50"/>
    </row>
    <row r="124" s="5" customFormat="1" ht="14.25" hidden="1">
      <c r="E124" s="50"/>
    </row>
    <row r="125" s="5" customFormat="1" ht="14.25" hidden="1">
      <c r="E125" s="50"/>
    </row>
    <row r="126" s="5" customFormat="1" ht="14.25" hidden="1">
      <c r="E126" s="50"/>
    </row>
    <row r="127" s="5" customFormat="1" ht="14.25" hidden="1">
      <c r="E127" s="50"/>
    </row>
    <row r="128" s="5" customFormat="1" ht="14.25" hidden="1">
      <c r="E128" s="50"/>
    </row>
    <row r="129" s="5" customFormat="1" ht="14.25" hidden="1">
      <c r="E129" s="50"/>
    </row>
    <row r="130" s="5" customFormat="1" ht="14.25" hidden="1">
      <c r="E130" s="50"/>
    </row>
    <row r="131" s="5" customFormat="1" ht="14.25" hidden="1">
      <c r="E131" s="50"/>
    </row>
    <row r="132" s="5" customFormat="1" ht="14.25" hidden="1">
      <c r="E132" s="50"/>
    </row>
    <row r="133" s="5" customFormat="1" ht="14.25" hidden="1">
      <c r="E133" s="50"/>
    </row>
    <row r="134" s="5" customFormat="1" ht="14.25" hidden="1">
      <c r="E134" s="50"/>
    </row>
    <row r="135" s="5" customFormat="1" ht="14.25" hidden="1">
      <c r="E135" s="50"/>
    </row>
    <row r="136" s="5" customFormat="1" ht="14.25" hidden="1">
      <c r="E136" s="50"/>
    </row>
    <row r="137" s="5" customFormat="1" ht="14.25" hidden="1">
      <c r="E137" s="50"/>
    </row>
    <row r="138" s="5" customFormat="1" ht="14.25" hidden="1">
      <c r="E138" s="50"/>
    </row>
    <row r="139" s="5" customFormat="1" ht="14.25" hidden="1">
      <c r="E139" s="50"/>
    </row>
    <row r="140" s="5" customFormat="1" ht="14.25" hidden="1">
      <c r="E140" s="50"/>
    </row>
    <row r="141" s="5" customFormat="1" ht="14.25" hidden="1">
      <c r="E141" s="50"/>
    </row>
    <row r="142" s="5" customFormat="1" ht="14.25" hidden="1">
      <c r="E142" s="50"/>
    </row>
    <row r="143" s="5" customFormat="1" ht="14.25" hidden="1">
      <c r="E143" s="50"/>
    </row>
    <row r="144" s="5" customFormat="1" ht="14.25" hidden="1">
      <c r="E144" s="50"/>
    </row>
    <row r="145" s="5" customFormat="1" ht="14.25" hidden="1">
      <c r="E145" s="50"/>
    </row>
    <row r="146" s="5" customFormat="1" ht="14.25" hidden="1">
      <c r="E146" s="50"/>
    </row>
    <row r="147" s="5" customFormat="1" ht="14.25" hidden="1">
      <c r="E147" s="50"/>
    </row>
    <row r="148" s="5" customFormat="1" ht="14.25" hidden="1">
      <c r="E148" s="50"/>
    </row>
    <row r="149" s="5" customFormat="1" ht="14.25" hidden="1">
      <c r="E149" s="50"/>
    </row>
    <row r="150" s="5" customFormat="1" ht="14.25" hidden="1">
      <c r="E150" s="50"/>
    </row>
    <row r="151" s="5" customFormat="1" ht="14.25">
      <c r="E151" s="50"/>
    </row>
    <row r="152" s="5" customFormat="1" ht="14.25">
      <c r="E152" s="50"/>
    </row>
    <row r="153" s="5" customFormat="1" ht="14.25">
      <c r="E153" s="50"/>
    </row>
    <row r="154" s="5" customFormat="1" ht="14.25">
      <c r="E154" s="50"/>
    </row>
    <row r="155" s="5" customFormat="1" ht="14.25">
      <c r="E155" s="50"/>
    </row>
    <row r="156" s="5" customFormat="1" ht="14.25">
      <c r="E156" s="50"/>
    </row>
    <row r="157" s="5" customFormat="1" ht="14.25">
      <c r="E157" s="50"/>
    </row>
    <row r="158" s="5" customFormat="1" ht="14.25">
      <c r="E158" s="50"/>
    </row>
    <row r="159" s="5" customFormat="1" ht="14.25">
      <c r="E159" s="50"/>
    </row>
    <row r="160" s="5" customFormat="1" ht="14.25">
      <c r="E160" s="50"/>
    </row>
    <row r="161" s="5" customFormat="1" ht="14.25">
      <c r="E161" s="50"/>
    </row>
    <row r="162" s="5" customFormat="1" ht="14.25">
      <c r="E162" s="50"/>
    </row>
    <row r="163" s="5" customFormat="1" ht="14.25">
      <c r="E163" s="50"/>
    </row>
    <row r="164" s="5" customFormat="1" ht="14.25">
      <c r="E164" s="50"/>
    </row>
    <row r="165" s="5" customFormat="1" ht="14.25">
      <c r="E165" s="50"/>
    </row>
    <row r="166" s="5" customFormat="1" ht="14.25">
      <c r="E166" s="50"/>
    </row>
    <row r="167" s="5" customFormat="1" ht="14.25">
      <c r="E167" s="50"/>
    </row>
    <row r="168" s="5" customFormat="1" ht="14.25">
      <c r="E168" s="50"/>
    </row>
    <row r="169" s="5" customFormat="1" ht="14.25">
      <c r="E169" s="50"/>
    </row>
    <row r="170" s="5" customFormat="1" ht="14.25">
      <c r="E170" s="50"/>
    </row>
    <row r="171" s="5" customFormat="1" ht="14.25">
      <c r="E171" s="50"/>
    </row>
    <row r="172" s="5" customFormat="1" ht="14.25">
      <c r="E172" s="50"/>
    </row>
    <row r="173" s="5" customFormat="1" ht="14.25">
      <c r="E173" s="50"/>
    </row>
    <row r="174" s="5" customFormat="1" ht="14.25">
      <c r="E174" s="50"/>
    </row>
    <row r="175" s="5" customFormat="1" ht="14.25">
      <c r="E175" s="50"/>
    </row>
    <row r="176" s="5" customFormat="1" ht="14.25">
      <c r="E176" s="50"/>
    </row>
    <row r="177" s="5" customFormat="1" ht="14.25">
      <c r="E177" s="50"/>
    </row>
    <row r="178" s="5" customFormat="1" ht="14.25">
      <c r="E178" s="50"/>
    </row>
    <row r="179" s="5" customFormat="1" ht="14.25">
      <c r="E179" s="50"/>
    </row>
    <row r="180" s="5" customFormat="1" ht="14.25">
      <c r="E180" s="50"/>
    </row>
    <row r="181" s="5" customFormat="1" ht="14.25">
      <c r="E181" s="50"/>
    </row>
    <row r="182" s="5" customFormat="1" ht="14.25">
      <c r="E182" s="50"/>
    </row>
    <row r="183" s="5" customFormat="1" ht="14.25">
      <c r="E183" s="50"/>
    </row>
    <row r="184" s="5" customFormat="1" ht="14.25">
      <c r="E184" s="50"/>
    </row>
    <row r="185" s="5" customFormat="1" ht="14.25">
      <c r="E185" s="50"/>
    </row>
    <row r="186" s="5" customFormat="1" ht="14.25">
      <c r="E186" s="50"/>
    </row>
    <row r="187" s="5" customFormat="1" ht="14.25">
      <c r="E187" s="50"/>
    </row>
    <row r="188" s="5" customFormat="1" ht="14.25">
      <c r="A188" s="51"/>
    </row>
    <row r="189" s="5" customFormat="1" ht="14.25"/>
    <row r="190" s="5" customFormat="1" ht="14.25"/>
    <row r="191" s="5" customFormat="1" ht="14.25"/>
    <row r="192" s="5" customFormat="1" ht="14.25"/>
    <row r="193" s="5" customFormat="1" ht="14.25"/>
    <row r="194" s="5" customFormat="1" ht="14.25"/>
    <row r="195" s="5" customFormat="1" ht="14.25"/>
    <row r="196" s="5" customFormat="1" ht="14.25"/>
    <row r="197" s="5" customFormat="1" ht="14.25"/>
    <row r="198" s="5" customFormat="1" ht="14.25"/>
    <row r="199" s="5" customFormat="1" ht="14.25"/>
    <row r="200" s="5" customFormat="1" ht="14.25"/>
    <row r="201" s="5" customFormat="1" ht="14.25"/>
    <row r="202" s="5" customFormat="1" ht="14.25"/>
    <row r="203" s="5" customFormat="1" ht="14.25"/>
    <row r="204" s="5" customFormat="1" ht="14.25"/>
    <row r="205" s="5" customFormat="1" ht="14.25"/>
    <row r="206" s="5" customFormat="1" ht="14.25"/>
    <row r="207" s="5" customFormat="1" ht="14.25"/>
    <row r="208" s="5" customFormat="1" ht="14.25"/>
    <row r="209" s="5" customFormat="1" ht="14.25"/>
    <row r="210" s="5" customFormat="1" ht="14.25"/>
    <row r="211" s="5" customFormat="1" ht="14.25"/>
    <row r="212" s="5" customFormat="1" ht="14.25"/>
    <row r="213" s="5" customFormat="1" ht="14.25"/>
    <row r="214" s="5" customFormat="1" ht="14.25"/>
    <row r="215" s="5" customFormat="1" ht="14.25"/>
    <row r="216" s="5" customFormat="1" ht="14.25"/>
    <row r="217" s="5" customFormat="1" ht="14.25"/>
    <row r="218" s="5" customFormat="1" ht="14.25"/>
    <row r="219" s="5" customFormat="1" ht="14.25"/>
    <row r="220" s="5" customFormat="1" ht="14.25"/>
    <row r="221" s="5" customFormat="1" ht="14.25"/>
    <row r="222" s="5" customFormat="1" ht="14.25"/>
    <row r="223" s="5" customFormat="1" ht="14.25"/>
    <row r="224" s="5" customFormat="1" ht="14.25"/>
    <row r="225" s="5" customFormat="1" ht="14.25"/>
    <row r="226" s="5" customFormat="1" ht="14.25"/>
    <row r="227" s="5" customFormat="1" ht="14.25"/>
    <row r="228" s="5" customFormat="1" ht="14.25"/>
    <row r="229" s="5" customFormat="1" ht="14.25"/>
    <row r="230" s="5" customFormat="1" ht="14.25"/>
    <row r="231" s="5" customFormat="1" ht="14.25"/>
    <row r="232" s="5" customFormat="1" ht="14.25"/>
    <row r="233" s="5" customFormat="1" ht="14.25"/>
    <row r="234" s="5" customFormat="1" ht="14.25"/>
    <row r="235" s="5" customFormat="1" ht="14.25"/>
    <row r="236" s="5" customFormat="1" ht="14.25"/>
    <row r="237" s="5" customFormat="1" ht="14.25"/>
    <row r="238" s="5" customFormat="1" ht="14.25"/>
    <row r="239" s="5" customFormat="1" ht="14.25"/>
    <row r="240" s="5" customFormat="1" ht="14.25"/>
    <row r="241" s="5" customFormat="1" ht="14.25"/>
    <row r="242" s="5" customFormat="1" ht="14.25"/>
    <row r="243" s="5" customFormat="1" ht="14.25"/>
    <row r="244" s="5" customFormat="1" ht="14.25"/>
    <row r="245" s="5" customFormat="1" ht="14.25"/>
    <row r="246" s="5" customFormat="1" ht="14.25"/>
    <row r="247" s="5" customFormat="1" ht="14.25"/>
    <row r="248" s="5" customFormat="1" ht="14.25"/>
    <row r="249" s="5" customFormat="1" ht="14.25"/>
    <row r="250" s="5" customFormat="1" ht="14.25"/>
    <row r="251" s="5" customFormat="1" ht="14.25"/>
    <row r="252" s="5" customFormat="1" ht="14.25"/>
    <row r="253" s="5" customFormat="1" ht="14.25">
      <c r="E253" s="50"/>
    </row>
    <row r="254" s="5" customFormat="1" ht="14.25"/>
    <row r="255" s="5" customFormat="1" ht="14.25"/>
    <row r="256" s="5" customFormat="1" ht="14.25"/>
    <row r="257" s="5" customFormat="1" ht="14.25"/>
    <row r="258" s="5" customFormat="1" ht="14.25"/>
    <row r="259" s="5" customFormat="1" ht="14.25"/>
    <row r="260" s="5" customFormat="1" ht="14.25"/>
    <row r="261" s="5" customFormat="1" ht="14.25"/>
    <row r="262" s="5" customFormat="1" ht="14.25"/>
    <row r="263" s="5" customFormat="1" ht="14.25"/>
    <row r="264" s="5" customFormat="1" ht="14.25"/>
    <row r="265" s="5" customFormat="1" ht="14.25"/>
    <row r="266" s="5" customFormat="1" ht="14.25"/>
    <row r="267" s="5" customFormat="1" ht="14.25"/>
    <row r="268" s="5" customFormat="1" ht="14.25"/>
    <row r="269" s="5" customFormat="1" ht="14.25"/>
    <row r="270" s="5" customFormat="1" ht="14.25"/>
    <row r="271" s="5" customFormat="1" ht="14.25"/>
    <row r="272" s="5" customFormat="1" ht="14.25"/>
    <row r="273" s="5" customFormat="1" ht="14.25"/>
    <row r="274" s="5" customFormat="1" ht="14.25"/>
    <row r="275" s="5" customFormat="1" ht="14.25"/>
    <row r="276" s="5" customFormat="1" ht="14.25"/>
    <row r="277" s="5" customFormat="1" ht="14.25"/>
    <row r="278" s="5" customFormat="1" ht="14.25"/>
    <row r="279" s="5" customFormat="1" ht="14.25"/>
    <row r="280" s="5" customFormat="1" ht="14.25"/>
    <row r="281" s="5" customFormat="1" ht="14.25"/>
    <row r="282" s="5" customFormat="1" ht="14.25"/>
    <row r="283" s="5" customFormat="1" ht="14.25"/>
    <row r="284" s="5" customFormat="1" ht="14.25"/>
    <row r="285" s="5" customFormat="1" ht="14.25"/>
    <row r="286" s="5" customFormat="1" ht="14.25"/>
    <row r="287" s="5" customFormat="1" ht="14.25"/>
    <row r="288" s="5" customFormat="1" ht="14.25"/>
    <row r="289" s="5" customFormat="1" ht="14.25"/>
    <row r="290" s="5" customFormat="1" ht="14.25"/>
    <row r="291" s="5" customFormat="1" ht="14.25"/>
    <row r="292" s="5" customFormat="1" ht="14.25"/>
    <row r="293" s="5" customFormat="1" ht="14.25"/>
    <row r="294" s="5" customFormat="1" ht="14.25"/>
    <row r="295" s="5" customFormat="1" ht="14.25"/>
    <row r="296" s="5" customFormat="1" ht="14.25"/>
    <row r="297" s="5" customFormat="1" ht="14.25"/>
    <row r="298" s="5" customFormat="1" ht="14.25"/>
    <row r="299" s="5" customFormat="1" ht="14.25"/>
    <row r="300" s="5" customFormat="1" ht="14.25"/>
    <row r="301" s="5" customFormat="1" ht="14.25"/>
    <row r="302" s="5" customFormat="1" ht="14.25"/>
    <row r="303" s="5" customFormat="1" ht="14.25"/>
    <row r="304" s="5" customFormat="1" ht="14.25"/>
    <row r="305" s="5" customFormat="1" ht="14.25"/>
    <row r="306" s="5" customFormat="1" ht="14.25"/>
    <row r="307" s="5" customFormat="1" ht="14.25"/>
    <row r="308" s="5" customFormat="1" ht="14.25"/>
    <row r="309" s="5" customFormat="1" ht="14.25"/>
    <row r="310" s="5" customFormat="1" ht="14.25"/>
    <row r="311" s="5" customFormat="1" ht="14.25"/>
    <row r="312" s="5" customFormat="1" ht="14.25"/>
    <row r="313" s="5" customFormat="1" ht="14.25"/>
    <row r="314" s="5" customFormat="1" ht="14.25"/>
    <row r="315" s="5" customFormat="1" ht="14.25"/>
    <row r="316" s="5" customFormat="1" ht="14.25"/>
    <row r="317" s="5" customFormat="1" ht="14.25"/>
    <row r="318" s="5" customFormat="1" ht="14.25"/>
    <row r="319" s="5" customFormat="1" ht="14.25"/>
    <row r="320" s="5" customFormat="1" ht="14.25"/>
    <row r="321" s="5" customFormat="1" ht="14.25"/>
    <row r="322" s="5" customFormat="1" ht="14.25"/>
    <row r="323" s="5" customFormat="1" ht="14.25"/>
    <row r="324" s="5" customFormat="1" ht="14.25"/>
    <row r="325" s="5" customFormat="1" ht="14.25"/>
    <row r="326" s="5" customFormat="1" ht="14.25"/>
    <row r="327" s="5" customFormat="1" ht="14.25"/>
    <row r="328" s="5" customFormat="1" ht="14.25"/>
    <row r="329" s="5" customFormat="1" ht="14.25"/>
    <row r="330" s="5" customFormat="1" ht="14.25"/>
    <row r="331" s="5" customFormat="1" ht="14.25"/>
    <row r="332" s="5" customFormat="1" ht="14.25"/>
    <row r="333" s="5" customFormat="1" ht="14.25"/>
    <row r="334" s="5" customFormat="1" ht="14.25"/>
    <row r="335" s="5" customFormat="1" ht="14.25"/>
    <row r="336" s="5" customFormat="1" ht="14.25"/>
    <row r="337" s="5" customFormat="1" ht="14.25"/>
    <row r="338" s="5" customFormat="1" ht="14.25"/>
    <row r="339" s="5" customFormat="1" ht="14.25"/>
    <row r="340" s="5" customFormat="1" ht="14.25"/>
    <row r="341" s="5" customFormat="1" ht="14.25"/>
    <row r="342" s="5" customFormat="1" ht="14.25"/>
    <row r="343" s="5" customFormat="1" ht="14.25"/>
    <row r="344" s="5" customFormat="1" ht="14.25"/>
    <row r="345" s="5" customFormat="1" ht="14.25"/>
    <row r="346" s="5" customFormat="1" ht="14.25"/>
    <row r="347" s="5" customFormat="1" ht="14.25"/>
    <row r="348" s="5" customFormat="1" ht="14.25"/>
    <row r="349" s="5" customFormat="1" ht="14.25"/>
    <row r="350" s="5" customFormat="1" ht="14.25"/>
    <row r="351" s="5" customFormat="1" ht="14.25"/>
    <row r="352" s="5" customFormat="1" ht="14.25"/>
    <row r="353" s="5" customFormat="1" ht="14.25"/>
    <row r="354" s="5" customFormat="1" ht="14.25"/>
    <row r="355" s="5" customFormat="1" ht="14.25"/>
    <row r="356" s="5" customFormat="1" ht="14.25"/>
    <row r="357" s="5" customFormat="1" ht="14.25"/>
    <row r="358" s="5" customFormat="1" ht="14.25"/>
    <row r="359" s="5" customFormat="1" ht="14.25"/>
    <row r="360" s="5" customFormat="1" ht="14.25"/>
    <row r="361" s="5" customFormat="1" ht="14.25"/>
    <row r="362" s="5" customFormat="1" ht="14.25"/>
    <row r="363" s="5" customFormat="1" ht="14.25"/>
    <row r="364" s="5" customFormat="1" ht="14.25"/>
    <row r="365" s="5" customFormat="1" ht="14.25"/>
    <row r="366" s="5" customFormat="1" ht="14.25"/>
    <row r="367" s="5" customFormat="1" ht="14.25"/>
    <row r="368" s="5" customFormat="1" ht="14.25"/>
    <row r="369" s="5" customFormat="1" ht="14.25"/>
    <row r="370" s="5" customFormat="1" ht="14.25"/>
    <row r="371" s="5" customFormat="1" ht="14.25"/>
    <row r="372" s="5" customFormat="1" ht="14.25"/>
    <row r="373" s="5" customFormat="1" ht="14.25"/>
    <row r="374" s="5" customFormat="1" ht="14.25"/>
    <row r="375" s="5" customFormat="1" ht="14.25"/>
    <row r="376" s="5" customFormat="1" ht="14.25"/>
    <row r="377" s="5" customFormat="1" ht="14.25"/>
    <row r="378" s="5" customFormat="1" ht="14.25"/>
    <row r="379" s="5" customFormat="1" ht="14.25"/>
    <row r="380" s="5" customFormat="1" ht="14.25"/>
    <row r="381" s="5" customFormat="1" ht="14.25"/>
    <row r="382" s="5" customFormat="1" ht="14.25"/>
    <row r="383" s="5" customFormat="1" ht="14.25"/>
    <row r="384" s="5" customFormat="1" ht="14.25"/>
    <row r="385" s="5" customFormat="1" ht="14.25"/>
    <row r="386" s="5" customFormat="1" ht="14.25"/>
    <row r="387" s="5" customFormat="1" ht="14.25"/>
    <row r="388" s="5" customFormat="1" ht="14.25"/>
    <row r="389" s="5" customFormat="1" ht="14.25"/>
    <row r="390" s="5" customFormat="1" ht="14.25"/>
    <row r="391" s="5" customFormat="1" ht="14.25"/>
    <row r="392" s="5" customFormat="1" ht="14.25"/>
    <row r="393" s="5" customFormat="1" ht="14.25"/>
    <row r="394" s="5" customFormat="1" ht="14.25"/>
    <row r="395" s="5" customFormat="1" ht="14.25"/>
    <row r="396" s="5" customFormat="1" ht="14.25"/>
    <row r="397" s="5" customFormat="1" ht="14.25"/>
    <row r="398" s="5" customFormat="1" ht="14.25"/>
    <row r="399" s="5" customFormat="1" ht="14.25"/>
    <row r="400" s="5" customFormat="1" ht="14.25"/>
    <row r="401" s="5" customFormat="1" ht="14.25"/>
    <row r="402" s="5" customFormat="1" ht="14.25"/>
    <row r="403" s="5" customFormat="1" ht="14.25"/>
    <row r="404" s="5" customFormat="1" ht="14.25"/>
    <row r="405" s="5" customFormat="1" ht="14.25"/>
    <row r="406" s="5" customFormat="1" ht="14.25"/>
    <row r="407" s="5" customFormat="1" ht="14.25"/>
    <row r="408" s="5" customFormat="1" ht="14.25"/>
    <row r="409" s="5" customFormat="1" ht="14.25"/>
    <row r="410" s="5" customFormat="1" ht="14.25"/>
    <row r="411" s="5" customFormat="1" ht="14.25"/>
    <row r="412" s="5" customFormat="1" ht="14.25"/>
    <row r="413" s="5" customFormat="1" ht="14.25"/>
    <row r="414" s="5" customFormat="1" ht="14.25"/>
    <row r="415" s="5" customFormat="1" ht="14.25"/>
    <row r="416" s="5" customFormat="1" ht="14.25"/>
    <row r="417" s="5" customFormat="1" ht="14.25"/>
    <row r="418" s="5" customFormat="1" ht="14.25"/>
    <row r="419" s="5" customFormat="1" ht="14.25"/>
    <row r="420" s="5" customFormat="1" ht="14.25"/>
    <row r="421" s="5" customFormat="1" ht="14.25"/>
    <row r="422" s="5" customFormat="1" ht="14.25"/>
    <row r="423" s="5" customFormat="1" ht="14.25"/>
    <row r="424" s="5" customFormat="1" ht="14.25"/>
    <row r="425" s="5" customFormat="1" ht="14.25"/>
    <row r="426" s="5" customFormat="1" ht="14.25"/>
    <row r="427" s="5" customFormat="1" ht="14.25"/>
    <row r="428" s="5" customFormat="1" ht="14.25"/>
    <row r="429" s="5" customFormat="1" ht="14.25"/>
    <row r="430" s="5" customFormat="1" ht="14.25"/>
    <row r="431" s="5" customFormat="1" ht="14.25"/>
    <row r="432" s="5" customFormat="1" ht="14.25"/>
    <row r="433" s="5" customFormat="1" ht="14.25"/>
    <row r="434" s="5" customFormat="1" ht="14.25"/>
    <row r="435" s="5" customFormat="1" ht="14.25"/>
    <row r="436" s="5" customFormat="1" ht="14.25"/>
    <row r="437" s="5" customFormat="1" ht="14.25"/>
    <row r="438" s="5" customFormat="1" ht="14.25"/>
    <row r="439" s="5" customFormat="1" ht="14.25"/>
    <row r="440" s="5" customFormat="1" ht="14.25"/>
    <row r="441" s="5" customFormat="1" ht="14.25"/>
    <row r="442" s="5" customFormat="1" ht="14.25"/>
    <row r="443" s="5" customFormat="1" ht="14.25"/>
    <row r="444" s="5" customFormat="1" ht="14.25"/>
    <row r="445" s="5" customFormat="1" ht="14.25"/>
    <row r="446" s="5" customFormat="1" ht="14.25"/>
    <row r="447" s="5" customFormat="1" ht="14.25"/>
    <row r="448" s="5" customFormat="1" ht="14.25"/>
    <row r="449" s="5" customFormat="1" ht="14.25"/>
    <row r="450" s="5" customFormat="1" ht="14.25"/>
    <row r="451" s="5" customFormat="1" ht="14.25"/>
    <row r="452" s="5" customFormat="1" ht="14.25"/>
    <row r="453" s="5" customFormat="1" ht="14.25"/>
    <row r="454" s="5" customFormat="1" ht="14.25"/>
    <row r="455" s="5" customFormat="1" ht="14.25"/>
    <row r="456" s="5" customFormat="1" ht="14.25"/>
    <row r="457" s="5" customFormat="1" ht="14.25"/>
    <row r="458" s="5" customFormat="1" ht="14.25"/>
    <row r="459" s="5" customFormat="1" ht="14.25"/>
    <row r="460" s="5" customFormat="1" ht="14.25"/>
    <row r="461" s="5" customFormat="1" ht="14.25"/>
    <row r="462" s="5" customFormat="1" ht="14.25"/>
    <row r="463" s="5" customFormat="1" ht="14.25"/>
    <row r="464" s="5" customFormat="1" ht="14.25"/>
    <row r="465" s="5" customFormat="1" ht="14.25"/>
    <row r="466" s="5" customFormat="1" ht="14.25"/>
    <row r="467" s="5" customFormat="1" ht="14.25"/>
    <row r="468" s="5" customFormat="1" ht="14.25"/>
    <row r="469" s="5" customFormat="1" ht="14.25"/>
    <row r="470" s="5" customFormat="1" ht="14.25"/>
    <row r="471" s="5" customFormat="1" ht="14.25"/>
    <row r="472" s="5" customFormat="1" ht="14.25"/>
    <row r="473" s="5" customFormat="1" ht="14.25"/>
    <row r="474" s="5" customFormat="1" ht="14.25"/>
    <row r="475" s="5" customFormat="1" ht="14.25"/>
    <row r="476" s="5" customFormat="1" ht="14.25"/>
    <row r="477" s="5" customFormat="1" ht="14.25"/>
    <row r="478" s="5" customFormat="1" ht="14.25"/>
    <row r="479" s="5" customFormat="1" ht="14.25"/>
    <row r="480" s="5" customFormat="1" ht="14.25"/>
    <row r="481" s="5" customFormat="1" ht="14.25"/>
    <row r="482" s="5" customFormat="1" ht="14.25"/>
    <row r="483" s="5" customFormat="1" ht="14.25"/>
    <row r="484" s="5" customFormat="1" ht="14.25"/>
    <row r="485" s="5" customFormat="1" ht="14.25"/>
    <row r="486" s="5" customFormat="1" ht="14.25"/>
    <row r="487" s="5" customFormat="1" ht="14.25"/>
    <row r="488" s="5" customFormat="1" ht="14.25"/>
    <row r="489" s="5" customFormat="1" ht="14.25"/>
    <row r="490" s="5" customFormat="1" ht="14.25"/>
    <row r="491" s="5" customFormat="1" ht="14.25"/>
    <row r="492" s="5" customFormat="1" ht="14.25"/>
    <row r="493" s="5" customFormat="1" ht="14.25"/>
    <row r="494" s="5" customFormat="1" ht="14.25"/>
    <row r="495" s="5" customFormat="1" ht="14.25"/>
    <row r="496" s="5" customFormat="1" ht="14.25"/>
    <row r="497" s="5" customFormat="1" ht="14.25"/>
    <row r="498" s="5" customFormat="1" ht="14.25"/>
    <row r="499" s="5" customFormat="1" ht="14.25"/>
    <row r="500" s="5" customFormat="1" ht="14.25"/>
    <row r="501" s="5" customFormat="1" ht="14.25"/>
    <row r="502" s="5" customFormat="1" ht="14.25"/>
    <row r="503" s="5" customFormat="1" ht="14.25"/>
    <row r="504" s="5" customFormat="1" ht="14.25"/>
    <row r="505" s="5" customFormat="1" ht="14.25"/>
    <row r="506" s="5" customFormat="1" ht="14.25"/>
    <row r="507" s="5" customFormat="1" ht="14.25"/>
    <row r="508" s="5" customFormat="1" ht="14.25"/>
    <row r="509" s="5" customFormat="1" ht="14.25"/>
    <row r="510" s="5" customFormat="1" ht="14.25"/>
    <row r="511" s="5" customFormat="1" ht="14.25"/>
    <row r="512" s="5" customFormat="1" ht="14.25"/>
    <row r="513" s="5" customFormat="1" ht="14.25"/>
    <row r="514" s="5" customFormat="1" ht="14.25"/>
    <row r="515" s="5" customFormat="1" ht="14.25"/>
    <row r="516" s="5" customFormat="1" ht="14.25"/>
    <row r="517" s="5" customFormat="1" ht="14.25"/>
    <row r="518" s="5" customFormat="1" ht="14.25"/>
    <row r="519" s="5" customFormat="1" ht="14.25"/>
    <row r="520" s="5" customFormat="1" ht="14.25"/>
    <row r="521" s="5" customFormat="1" ht="14.25"/>
    <row r="522" s="5" customFormat="1" ht="14.25"/>
    <row r="523" s="5" customFormat="1" ht="14.25"/>
    <row r="524" s="5" customFormat="1" ht="14.25"/>
    <row r="525" s="5" customFormat="1" ht="14.25"/>
    <row r="526" s="5" customFormat="1" ht="14.25"/>
    <row r="527" s="5" customFormat="1" ht="14.25"/>
    <row r="528" s="5" customFormat="1" ht="14.25"/>
    <row r="529" s="5" customFormat="1" ht="14.25"/>
    <row r="530" s="5" customFormat="1" ht="14.25"/>
    <row r="531" s="5" customFormat="1" ht="14.25"/>
    <row r="532" s="5" customFormat="1" ht="14.25"/>
    <row r="533" s="5" customFormat="1" ht="14.25"/>
    <row r="534" s="5" customFormat="1" ht="14.25"/>
    <row r="535" s="5" customFormat="1" ht="14.25"/>
    <row r="536" s="5" customFormat="1" ht="14.25"/>
    <row r="537" s="5" customFormat="1" ht="14.25"/>
    <row r="538" s="5" customFormat="1" ht="14.25"/>
    <row r="539" s="5" customFormat="1" ht="14.25"/>
    <row r="540" s="5" customFormat="1" ht="14.25"/>
    <row r="541" s="5" customFormat="1" ht="14.25"/>
    <row r="542" s="5" customFormat="1" ht="14.25"/>
    <row r="543" s="5" customFormat="1" ht="14.25"/>
    <row r="544" s="5" customFormat="1" ht="14.25"/>
    <row r="545" s="5" customFormat="1" ht="14.25"/>
    <row r="546" s="5" customFormat="1" ht="14.25"/>
    <row r="547" s="5" customFormat="1" ht="14.25"/>
    <row r="548" s="5" customFormat="1" ht="14.25"/>
    <row r="549" s="5" customFormat="1" ht="14.25"/>
    <row r="550" s="5" customFormat="1" ht="14.25"/>
    <row r="551" s="5" customFormat="1" ht="14.25"/>
    <row r="552" s="5" customFormat="1" ht="14.25"/>
    <row r="553" s="5" customFormat="1" ht="14.25"/>
    <row r="554" s="5" customFormat="1" ht="14.25"/>
    <row r="555" s="5" customFormat="1" ht="14.25"/>
    <row r="556" s="5" customFormat="1" ht="14.25"/>
    <row r="557" s="5" customFormat="1" ht="14.25"/>
    <row r="558" s="5" customFormat="1" ht="14.25"/>
    <row r="559" s="5" customFormat="1" ht="14.25"/>
    <row r="560" s="5" customFormat="1" ht="14.25"/>
    <row r="561" s="5" customFormat="1" ht="14.25"/>
    <row r="562" s="5" customFormat="1" ht="14.25"/>
    <row r="563" s="5" customFormat="1" ht="14.25"/>
    <row r="564" s="5" customFormat="1" ht="14.25"/>
    <row r="565" s="5" customFormat="1" ht="14.25"/>
    <row r="566" s="5" customFormat="1" ht="14.25"/>
    <row r="567" s="5" customFormat="1" ht="14.25"/>
    <row r="568" s="5" customFormat="1" ht="14.25"/>
    <row r="569" s="5" customFormat="1" ht="14.25"/>
    <row r="570" s="5" customFormat="1" ht="14.25"/>
    <row r="571" s="5" customFormat="1" ht="14.25"/>
    <row r="572" s="5" customFormat="1" ht="14.25"/>
    <row r="573" s="5" customFormat="1" ht="14.25"/>
    <row r="574" s="5" customFormat="1" ht="14.25"/>
    <row r="575" s="5" customFormat="1" ht="14.25"/>
    <row r="576" s="5" customFormat="1" ht="14.25"/>
    <row r="577" s="5" customFormat="1" ht="14.25"/>
    <row r="578" s="5" customFormat="1" ht="14.25"/>
    <row r="579" s="5" customFormat="1" ht="14.25"/>
    <row r="580" s="5" customFormat="1" ht="14.25"/>
    <row r="581" s="5" customFormat="1" ht="14.25"/>
    <row r="582" s="5" customFormat="1" ht="14.25"/>
    <row r="583" s="5" customFormat="1" ht="14.25"/>
    <row r="584" s="5" customFormat="1" ht="14.25"/>
    <row r="585" s="5" customFormat="1" ht="14.25"/>
    <row r="586" s="5" customFormat="1" ht="14.25"/>
    <row r="587" s="5" customFormat="1" ht="14.25"/>
    <row r="588" s="5" customFormat="1" ht="14.25"/>
    <row r="589" s="5" customFormat="1" ht="14.25"/>
    <row r="590" s="5" customFormat="1" ht="14.25"/>
    <row r="591" s="5" customFormat="1" ht="14.25"/>
    <row r="592" s="5" customFormat="1" ht="14.25"/>
    <row r="593" s="5" customFormat="1" ht="14.25"/>
    <row r="594" s="5" customFormat="1" ht="14.25"/>
    <row r="595" s="5" customFormat="1" ht="14.25"/>
    <row r="596" s="5" customFormat="1" ht="14.25"/>
    <row r="597" s="5" customFormat="1" ht="14.25"/>
    <row r="598" s="5" customFormat="1" ht="14.25"/>
    <row r="599" s="5" customFormat="1" ht="14.25"/>
    <row r="600" s="5" customFormat="1" ht="14.25"/>
    <row r="601" s="5" customFormat="1" ht="14.25"/>
    <row r="602" s="5" customFormat="1" ht="14.25"/>
    <row r="603" s="5" customFormat="1" ht="14.25"/>
    <row r="604" s="5" customFormat="1" ht="14.25"/>
    <row r="605" s="5" customFormat="1" ht="14.25"/>
    <row r="606" s="5" customFormat="1" ht="14.25"/>
    <row r="607" s="5" customFormat="1" ht="14.25"/>
    <row r="608" s="5" customFormat="1" ht="14.25"/>
    <row r="609" s="5" customFormat="1" ht="14.25"/>
    <row r="610" s="5" customFormat="1" ht="14.25"/>
    <row r="611" s="5" customFormat="1" ht="14.25"/>
    <row r="612" s="5" customFormat="1" ht="14.25"/>
  </sheetData>
  <sheetProtection/>
  <mergeCells count="9">
    <mergeCell ref="F7:F8"/>
    <mergeCell ref="A1:F1"/>
    <mergeCell ref="A2:F2"/>
    <mergeCell ref="A6:A8"/>
    <mergeCell ref="B6:B8"/>
    <mergeCell ref="C6:F6"/>
    <mergeCell ref="C7:C8"/>
    <mergeCell ref="D7:D8"/>
    <mergeCell ref="E7:E8"/>
  </mergeCells>
  <conditionalFormatting sqref="D41 D43 D45 D57:D107 D50:D55 D20:D23 D48 D12:D13 D27:D38 D15:D17 D25">
    <cfRule type="cellIs" priority="3" dxfId="15" operator="greaterThan" stopIfTrue="1">
      <formula>60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1096"/>
  <sheetViews>
    <sheetView zoomScalePageLayoutView="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K10" sqref="K10"/>
    </sheetView>
  </sheetViews>
  <sheetFormatPr defaultColWidth="9.00390625" defaultRowHeight="12.75"/>
  <cols>
    <col min="1" max="1" width="30.75390625" style="6" customWidth="1"/>
    <col min="2" max="2" width="12.75390625" style="6" customWidth="1"/>
    <col min="3" max="3" width="9.375" style="6" customWidth="1"/>
    <col min="4" max="4" width="10.25390625" style="6" customWidth="1"/>
    <col min="5" max="5" width="9.625" style="6" customWidth="1"/>
    <col min="6" max="6" width="10.875" style="6" customWidth="1"/>
    <col min="7" max="16384" width="9.125" style="6" customWidth="1"/>
  </cols>
  <sheetData>
    <row r="1" spans="1:6" s="7" customFormat="1" ht="33.75" customHeight="1">
      <c r="A1" s="159" t="s">
        <v>105</v>
      </c>
      <c r="B1" s="159"/>
      <c r="C1" s="159"/>
      <c r="D1" s="159"/>
      <c r="E1" s="159"/>
      <c r="F1" s="159"/>
    </row>
    <row r="2" spans="1:6" s="7" customFormat="1" ht="16.5" customHeight="1">
      <c r="A2" s="147" t="str">
        <f>подкормка!A2</f>
        <v>по состоянию на 28 апреля 2017 г.</v>
      </c>
      <c r="B2" s="147"/>
      <c r="C2" s="147"/>
      <c r="D2" s="147"/>
      <c r="E2" s="147"/>
      <c r="F2" s="147"/>
    </row>
    <row r="3" s="7" customFormat="1" ht="15" hidden="1">
      <c r="A3" s="10"/>
    </row>
    <row r="4" s="7" customFormat="1" ht="1.5" customHeight="1">
      <c r="A4" s="10"/>
    </row>
    <row r="5" ht="10.5" customHeight="1" hidden="1">
      <c r="A5" s="5"/>
    </row>
    <row r="6" spans="1:6" ht="21" customHeight="1">
      <c r="A6" s="148" t="s">
        <v>94</v>
      </c>
      <c r="B6" s="148" t="s">
        <v>124</v>
      </c>
      <c r="C6" s="160" t="s">
        <v>103</v>
      </c>
      <c r="D6" s="161"/>
      <c r="E6" s="161"/>
      <c r="F6" s="162"/>
    </row>
    <row r="7" spans="1:6" ht="6.75" customHeight="1">
      <c r="A7" s="149"/>
      <c r="B7" s="149"/>
      <c r="C7" s="148" t="s">
        <v>110</v>
      </c>
      <c r="D7" s="148" t="s">
        <v>108</v>
      </c>
      <c r="E7" s="148" t="s">
        <v>98</v>
      </c>
      <c r="F7" s="148" t="s">
        <v>111</v>
      </c>
    </row>
    <row r="8" spans="1:6" ht="27" customHeight="1">
      <c r="A8" s="150"/>
      <c r="B8" s="150"/>
      <c r="C8" s="150"/>
      <c r="D8" s="150"/>
      <c r="E8" s="150"/>
      <c r="F8" s="150"/>
    </row>
    <row r="9" spans="1:6" s="7" customFormat="1" ht="15">
      <c r="A9" s="119" t="s">
        <v>0</v>
      </c>
      <c r="B9" s="101">
        <v>7171.4</v>
      </c>
      <c r="C9" s="100">
        <f>C10+C29+C40+C49+C57+C72+C79+C96</f>
        <v>1280.4</v>
      </c>
      <c r="D9" s="100">
        <f>IF(C9&gt;0,C9/B9*100,"")</f>
        <v>17.9</v>
      </c>
      <c r="E9" s="100">
        <v>1503.5</v>
      </c>
      <c r="F9" s="102">
        <f>IF(C9&gt;0,C9-E9,"")</f>
        <v>-223.1</v>
      </c>
    </row>
    <row r="10" spans="1:6" s="7" customFormat="1" ht="15">
      <c r="A10" s="11" t="s">
        <v>1</v>
      </c>
      <c r="B10" s="104">
        <v>1244.5</v>
      </c>
      <c r="C10" s="103">
        <f>SUM(C11:C27)</f>
        <v>451.9</v>
      </c>
      <c r="D10" s="103">
        <f aca="true" t="shared" si="0" ref="D10:D73">IF(C10&gt;0,C10/B10*100,"")</f>
        <v>36.3</v>
      </c>
      <c r="E10" s="103">
        <v>447.7</v>
      </c>
      <c r="F10" s="106">
        <f aca="true" t="shared" si="1" ref="F10:F73">IF(C10&gt;0,C10-E10,"")</f>
        <v>4.2</v>
      </c>
    </row>
    <row r="11" spans="1:6" ht="14.25">
      <c r="A11" s="12" t="s">
        <v>2</v>
      </c>
      <c r="B11" s="108">
        <v>120</v>
      </c>
      <c r="C11" s="107">
        <v>79.7</v>
      </c>
      <c r="D11" s="107">
        <f t="shared" si="0"/>
        <v>66.4</v>
      </c>
      <c r="E11" s="28">
        <v>81.1</v>
      </c>
      <c r="F11" s="111">
        <f t="shared" si="1"/>
        <v>-1.4</v>
      </c>
    </row>
    <row r="12" spans="1:9" ht="14.25">
      <c r="A12" s="12" t="s">
        <v>3</v>
      </c>
      <c r="B12" s="108">
        <v>2.3</v>
      </c>
      <c r="C12" s="107">
        <v>2.1</v>
      </c>
      <c r="D12" s="107">
        <f t="shared" si="0"/>
        <v>91.3</v>
      </c>
      <c r="E12" s="28">
        <v>0.2</v>
      </c>
      <c r="F12" s="111">
        <f t="shared" si="1"/>
        <v>1.9</v>
      </c>
      <c r="I12" s="29"/>
    </row>
    <row r="13" spans="1:6" ht="15" hidden="1">
      <c r="A13" s="12" t="s">
        <v>4</v>
      </c>
      <c r="B13" s="108"/>
      <c r="C13" s="107"/>
      <c r="D13" s="103">
        <f t="shared" si="0"/>
      </c>
      <c r="E13" s="107"/>
      <c r="F13" s="106">
        <f t="shared" si="1"/>
      </c>
    </row>
    <row r="14" spans="1:6" ht="14.25">
      <c r="A14" s="12" t="s">
        <v>5</v>
      </c>
      <c r="B14" s="108">
        <v>382.2</v>
      </c>
      <c r="C14" s="107">
        <v>63.8</v>
      </c>
      <c r="D14" s="107">
        <f t="shared" si="0"/>
        <v>16.7</v>
      </c>
      <c r="E14" s="107">
        <v>116.6</v>
      </c>
      <c r="F14" s="111">
        <f t="shared" si="1"/>
        <v>-52.8</v>
      </c>
    </row>
    <row r="15" spans="1:6" ht="15" hidden="1">
      <c r="A15" s="12" t="s">
        <v>6</v>
      </c>
      <c r="B15" s="108"/>
      <c r="C15" s="107"/>
      <c r="D15" s="103">
        <f t="shared" si="0"/>
      </c>
      <c r="E15" s="107"/>
      <c r="F15" s="106">
        <f t="shared" si="1"/>
      </c>
    </row>
    <row r="16" spans="1:6" ht="15" hidden="1">
      <c r="A16" s="12" t="s">
        <v>7</v>
      </c>
      <c r="B16" s="108">
        <v>0.7</v>
      </c>
      <c r="C16" s="107"/>
      <c r="D16" s="103">
        <f t="shared" si="0"/>
      </c>
      <c r="E16" s="107"/>
      <c r="F16" s="106">
        <f t="shared" si="1"/>
      </c>
    </row>
    <row r="17" spans="1:6" ht="15" hidden="1">
      <c r="A17" s="12" t="s">
        <v>8</v>
      </c>
      <c r="B17" s="108"/>
      <c r="C17" s="107"/>
      <c r="D17" s="103">
        <f t="shared" si="0"/>
      </c>
      <c r="E17" s="107"/>
      <c r="F17" s="106">
        <f t="shared" si="1"/>
      </c>
    </row>
    <row r="18" spans="1:6" ht="14.25">
      <c r="A18" s="12" t="s">
        <v>9</v>
      </c>
      <c r="B18" s="108">
        <v>130</v>
      </c>
      <c r="C18" s="107">
        <v>126.6</v>
      </c>
      <c r="D18" s="107">
        <f t="shared" si="0"/>
        <v>97.4</v>
      </c>
      <c r="E18" s="28">
        <v>100.1</v>
      </c>
      <c r="F18" s="111">
        <f t="shared" si="1"/>
        <v>26.5</v>
      </c>
    </row>
    <row r="19" spans="1:6" ht="14.25">
      <c r="A19" s="12" t="s">
        <v>10</v>
      </c>
      <c r="B19" s="108">
        <v>150</v>
      </c>
      <c r="C19" s="107">
        <v>80.4</v>
      </c>
      <c r="D19" s="28">
        <f t="shared" si="0"/>
        <v>53.6</v>
      </c>
      <c r="E19" s="28">
        <v>52.3</v>
      </c>
      <c r="F19" s="111">
        <f t="shared" si="1"/>
        <v>28.1</v>
      </c>
    </row>
    <row r="20" spans="1:6" ht="15" hidden="1">
      <c r="A20" s="12" t="s">
        <v>61</v>
      </c>
      <c r="B20" s="108">
        <v>0.1</v>
      </c>
      <c r="C20" s="107"/>
      <c r="D20" s="103">
        <f t="shared" si="0"/>
      </c>
      <c r="E20" s="107"/>
      <c r="F20" s="106">
        <f t="shared" si="1"/>
      </c>
    </row>
    <row r="21" spans="1:6" ht="14.25">
      <c r="A21" s="12" t="s">
        <v>11</v>
      </c>
      <c r="B21" s="108">
        <v>40.5</v>
      </c>
      <c r="C21" s="107">
        <v>28.8</v>
      </c>
      <c r="D21" s="107">
        <f t="shared" si="0"/>
        <v>71.1</v>
      </c>
      <c r="E21" s="28">
        <v>13.4</v>
      </c>
      <c r="F21" s="111">
        <f t="shared" si="1"/>
        <v>15.4</v>
      </c>
    </row>
    <row r="22" spans="1:6" ht="14.25">
      <c r="A22" s="12" t="s">
        <v>12</v>
      </c>
      <c r="B22" s="108">
        <v>35</v>
      </c>
      <c r="C22" s="107">
        <v>5.6</v>
      </c>
      <c r="D22" s="28">
        <f t="shared" si="0"/>
        <v>16</v>
      </c>
      <c r="E22" s="28">
        <v>3.8</v>
      </c>
      <c r="F22" s="111">
        <f t="shared" si="1"/>
        <v>1.8</v>
      </c>
    </row>
    <row r="23" spans="1:6" ht="15" hidden="1">
      <c r="A23" s="12" t="s">
        <v>13</v>
      </c>
      <c r="B23" s="108"/>
      <c r="C23" s="107"/>
      <c r="D23" s="103">
        <f t="shared" si="0"/>
      </c>
      <c r="E23" s="107"/>
      <c r="F23" s="106">
        <f t="shared" si="1"/>
      </c>
    </row>
    <row r="24" spans="1:6" ht="14.25">
      <c r="A24" s="12" t="s">
        <v>14</v>
      </c>
      <c r="B24" s="108">
        <v>368.7</v>
      </c>
      <c r="C24" s="107">
        <v>61.2</v>
      </c>
      <c r="D24" s="28">
        <f t="shared" si="0"/>
        <v>16.6</v>
      </c>
      <c r="E24" s="28">
        <v>79.6</v>
      </c>
      <c r="F24" s="111">
        <f t="shared" si="1"/>
        <v>-18.4</v>
      </c>
    </row>
    <row r="25" spans="1:6" ht="15" hidden="1">
      <c r="A25" s="12" t="s">
        <v>15</v>
      </c>
      <c r="B25" s="108"/>
      <c r="C25" s="107"/>
      <c r="D25" s="103">
        <f t="shared" si="0"/>
      </c>
      <c r="E25" s="107"/>
      <c r="F25" s="106">
        <f t="shared" si="1"/>
      </c>
    </row>
    <row r="26" spans="1:6" ht="14.25">
      <c r="A26" s="12" t="s">
        <v>16</v>
      </c>
      <c r="B26" s="108">
        <v>15</v>
      </c>
      <c r="C26" s="107">
        <v>3.7</v>
      </c>
      <c r="D26" s="28">
        <f t="shared" si="0"/>
        <v>24.7</v>
      </c>
      <c r="E26" s="28">
        <v>0.6</v>
      </c>
      <c r="F26" s="111">
        <f t="shared" si="1"/>
        <v>3.1</v>
      </c>
    </row>
    <row r="27" spans="1:6" ht="15" hidden="1">
      <c r="A27" s="12" t="s">
        <v>17</v>
      </c>
      <c r="B27" s="108"/>
      <c r="C27" s="107">
        <v>0</v>
      </c>
      <c r="D27" s="103">
        <f t="shared" si="0"/>
      </c>
      <c r="E27" s="107"/>
      <c r="F27" s="106">
        <f t="shared" si="1"/>
      </c>
    </row>
    <row r="28" spans="1:6" s="7" customFormat="1" ht="15" hidden="1">
      <c r="A28" s="12"/>
      <c r="B28" s="108"/>
      <c r="C28" s="107"/>
      <c r="D28" s="103">
        <f t="shared" si="0"/>
      </c>
      <c r="E28" s="107"/>
      <c r="F28" s="106"/>
    </row>
    <row r="29" spans="1:6" ht="15" hidden="1">
      <c r="A29" s="11" t="s">
        <v>18</v>
      </c>
      <c r="B29" s="104">
        <v>0</v>
      </c>
      <c r="C29" s="103">
        <f>SUM(C30:C39)-C33</f>
        <v>0</v>
      </c>
      <c r="D29" s="103">
        <f t="shared" si="0"/>
      </c>
      <c r="E29" s="103"/>
      <c r="F29" s="106">
        <f t="shared" si="1"/>
      </c>
    </row>
    <row r="30" spans="1:6" ht="15" hidden="1">
      <c r="A30" s="12" t="s">
        <v>62</v>
      </c>
      <c r="B30" s="108"/>
      <c r="C30" s="107">
        <v>0</v>
      </c>
      <c r="D30" s="103">
        <f t="shared" si="0"/>
      </c>
      <c r="E30" s="107"/>
      <c r="F30" s="106">
        <f t="shared" si="1"/>
      </c>
    </row>
    <row r="31" spans="1:6" ht="15" hidden="1">
      <c r="A31" s="12" t="s">
        <v>19</v>
      </c>
      <c r="B31" s="108"/>
      <c r="C31" s="107">
        <v>0</v>
      </c>
      <c r="D31" s="103">
        <f t="shared" si="0"/>
      </c>
      <c r="E31" s="107"/>
      <c r="F31" s="106">
        <f t="shared" si="1"/>
      </c>
    </row>
    <row r="32" spans="1:6" ht="15" hidden="1">
      <c r="A32" s="12" t="s">
        <v>20</v>
      </c>
      <c r="B32" s="108"/>
      <c r="C32" s="107">
        <v>0</v>
      </c>
      <c r="D32" s="103">
        <f t="shared" si="0"/>
      </c>
      <c r="E32" s="107"/>
      <c r="F32" s="106">
        <f t="shared" si="1"/>
      </c>
    </row>
    <row r="33" spans="1:6" ht="15" hidden="1">
      <c r="A33" s="12" t="s">
        <v>63</v>
      </c>
      <c r="B33" s="108"/>
      <c r="C33" s="107">
        <v>0</v>
      </c>
      <c r="D33" s="103">
        <f t="shared" si="0"/>
      </c>
      <c r="E33" s="107"/>
      <c r="F33" s="106">
        <f t="shared" si="1"/>
      </c>
    </row>
    <row r="34" spans="1:6" ht="15" hidden="1">
      <c r="A34" s="12" t="s">
        <v>21</v>
      </c>
      <c r="B34" s="108"/>
      <c r="C34" s="107">
        <v>0</v>
      </c>
      <c r="D34" s="103">
        <f t="shared" si="0"/>
      </c>
      <c r="E34" s="107"/>
      <c r="F34" s="106">
        <f t="shared" si="1"/>
      </c>
    </row>
    <row r="35" spans="1:6" ht="15" hidden="1">
      <c r="A35" s="12" t="s">
        <v>64</v>
      </c>
      <c r="B35" s="108"/>
      <c r="C35" s="107">
        <v>0</v>
      </c>
      <c r="D35" s="103">
        <f t="shared" si="0"/>
      </c>
      <c r="E35" s="107"/>
      <c r="F35" s="106">
        <f t="shared" si="1"/>
      </c>
    </row>
    <row r="36" spans="1:6" ht="15" hidden="1">
      <c r="A36" s="12" t="s">
        <v>22</v>
      </c>
      <c r="B36" s="108"/>
      <c r="C36" s="107">
        <v>0</v>
      </c>
      <c r="D36" s="103">
        <f t="shared" si="0"/>
      </c>
      <c r="E36" s="107"/>
      <c r="F36" s="106">
        <f t="shared" si="1"/>
      </c>
    </row>
    <row r="37" spans="1:6" ht="15" hidden="1">
      <c r="A37" s="12" t="s">
        <v>23</v>
      </c>
      <c r="B37" s="108"/>
      <c r="C37" s="107">
        <v>0</v>
      </c>
      <c r="D37" s="103">
        <f t="shared" si="0"/>
      </c>
      <c r="E37" s="107"/>
      <c r="F37" s="106">
        <f t="shared" si="1"/>
      </c>
    </row>
    <row r="38" spans="1:6" ht="15" hidden="1">
      <c r="A38" s="12" t="s">
        <v>24</v>
      </c>
      <c r="B38" s="108"/>
      <c r="C38" s="107">
        <v>0</v>
      </c>
      <c r="D38" s="103">
        <f t="shared" si="0"/>
      </c>
      <c r="E38" s="107"/>
      <c r="F38" s="106">
        <f t="shared" si="1"/>
      </c>
    </row>
    <row r="39" spans="1:6" s="7" customFormat="1" ht="15" hidden="1">
      <c r="A39" s="12" t="s">
        <v>25</v>
      </c>
      <c r="B39" s="108"/>
      <c r="C39" s="107">
        <v>0</v>
      </c>
      <c r="D39" s="103">
        <f t="shared" si="0"/>
      </c>
      <c r="E39" s="107"/>
      <c r="F39" s="106">
        <f t="shared" si="1"/>
      </c>
    </row>
    <row r="40" spans="1:6" ht="15">
      <c r="A40" s="11" t="s">
        <v>65</v>
      </c>
      <c r="B40" s="104">
        <v>1759.2</v>
      </c>
      <c r="C40" s="103">
        <f>SUM(C41:C47)</f>
        <v>544</v>
      </c>
      <c r="D40" s="103">
        <f t="shared" si="0"/>
        <v>30.9</v>
      </c>
      <c r="E40" s="103">
        <f>SUM(E41:E48)</f>
        <v>659</v>
      </c>
      <c r="F40" s="106">
        <f t="shared" si="1"/>
        <v>-115</v>
      </c>
    </row>
    <row r="41" spans="1:6" ht="14.25">
      <c r="A41" s="12" t="s">
        <v>66</v>
      </c>
      <c r="B41" s="108">
        <v>58.4</v>
      </c>
      <c r="C41" s="107">
        <v>20.2</v>
      </c>
      <c r="D41" s="107">
        <f t="shared" si="0"/>
        <v>34.6</v>
      </c>
      <c r="E41" s="107">
        <v>36.7</v>
      </c>
      <c r="F41" s="109">
        <f t="shared" si="1"/>
        <v>-16.5</v>
      </c>
    </row>
    <row r="42" spans="1:6" ht="14.25">
      <c r="A42" s="12" t="s">
        <v>69</v>
      </c>
      <c r="B42" s="108">
        <v>3.6</v>
      </c>
      <c r="C42" s="107">
        <v>0.8</v>
      </c>
      <c r="D42" s="107">
        <f t="shared" si="0"/>
        <v>22.2</v>
      </c>
      <c r="E42" s="107"/>
      <c r="F42" s="109">
        <f t="shared" si="1"/>
        <v>0.8</v>
      </c>
    </row>
    <row r="43" spans="1:6" ht="14.25">
      <c r="A43" s="12" t="s">
        <v>99</v>
      </c>
      <c r="B43" s="108">
        <v>66.2</v>
      </c>
      <c r="C43" s="107">
        <v>79.3</v>
      </c>
      <c r="D43" s="107">
        <f t="shared" si="0"/>
        <v>119.8</v>
      </c>
      <c r="E43" s="107">
        <v>50.1</v>
      </c>
      <c r="F43" s="109">
        <f t="shared" si="1"/>
        <v>29.2</v>
      </c>
    </row>
    <row r="44" spans="1:6" ht="14.25">
      <c r="A44" s="12" t="s">
        <v>26</v>
      </c>
      <c r="B44" s="112">
        <v>428</v>
      </c>
      <c r="C44" s="107">
        <v>396.4</v>
      </c>
      <c r="D44" s="107">
        <f t="shared" si="0"/>
        <v>92.6</v>
      </c>
      <c r="E44" s="107">
        <v>421.7</v>
      </c>
      <c r="F44" s="109">
        <f t="shared" si="1"/>
        <v>-25.3</v>
      </c>
    </row>
    <row r="45" spans="1:6" ht="14.25" hidden="1">
      <c r="A45" s="12" t="s">
        <v>28</v>
      </c>
      <c r="B45" s="108"/>
      <c r="C45" s="107"/>
      <c r="D45" s="107">
        <f t="shared" si="0"/>
      </c>
      <c r="E45" s="107"/>
      <c r="F45" s="109">
        <f t="shared" si="1"/>
      </c>
    </row>
    <row r="46" spans="1:6" s="7" customFormat="1" ht="15">
      <c r="A46" s="12" t="s">
        <v>29</v>
      </c>
      <c r="B46" s="108">
        <v>590</v>
      </c>
      <c r="C46" s="107">
        <v>1.5</v>
      </c>
      <c r="D46" s="107">
        <f t="shared" si="0"/>
        <v>0.3</v>
      </c>
      <c r="E46" s="107">
        <v>13.4</v>
      </c>
      <c r="F46" s="109">
        <f t="shared" si="1"/>
        <v>-11.9</v>
      </c>
    </row>
    <row r="47" spans="1:6" ht="14.25">
      <c r="A47" s="12" t="s">
        <v>30</v>
      </c>
      <c r="B47" s="108">
        <v>613</v>
      </c>
      <c r="C47" s="107">
        <v>45.8</v>
      </c>
      <c r="D47" s="107">
        <f t="shared" si="0"/>
        <v>7.5</v>
      </c>
      <c r="E47" s="107">
        <v>137.1</v>
      </c>
      <c r="F47" s="109">
        <f t="shared" si="1"/>
        <v>-91.3</v>
      </c>
    </row>
    <row r="48" spans="1:21" ht="14.25" hidden="1">
      <c r="A48" s="12" t="s">
        <v>100</v>
      </c>
      <c r="B48" s="108"/>
      <c r="C48" s="107"/>
      <c r="D48" s="107">
        <f t="shared" si="0"/>
      </c>
      <c r="E48" s="107"/>
      <c r="F48" s="109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</row>
    <row r="49" spans="1:21" s="98" customFormat="1" ht="15">
      <c r="A49" s="11" t="s">
        <v>128</v>
      </c>
      <c r="B49" s="25">
        <v>328.4</v>
      </c>
      <c r="C49" s="27">
        <f>SUM(C50:C56)</f>
        <v>280.1</v>
      </c>
      <c r="D49" s="27">
        <f t="shared" si="0"/>
        <v>85.3</v>
      </c>
      <c r="E49" s="27">
        <v>268.7</v>
      </c>
      <c r="F49" s="113">
        <f t="shared" si="1"/>
        <v>11.4</v>
      </c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</row>
    <row r="50" spans="1:21" ht="14.25">
      <c r="A50" s="12" t="s">
        <v>67</v>
      </c>
      <c r="B50" s="108">
        <v>9.4</v>
      </c>
      <c r="C50" s="107">
        <v>4.4</v>
      </c>
      <c r="D50" s="107">
        <f t="shared" si="0"/>
        <v>46.8</v>
      </c>
      <c r="E50" s="107">
        <v>0.8</v>
      </c>
      <c r="F50" s="109">
        <f t="shared" si="1"/>
        <v>3.6</v>
      </c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</row>
    <row r="51" spans="1:21" ht="14.25">
      <c r="A51" s="12" t="s">
        <v>68</v>
      </c>
      <c r="B51" s="108">
        <v>6</v>
      </c>
      <c r="C51" s="107">
        <v>2.5</v>
      </c>
      <c r="D51" s="107">
        <f t="shared" si="0"/>
        <v>41.7</v>
      </c>
      <c r="E51" s="107">
        <v>5.4</v>
      </c>
      <c r="F51" s="109">
        <f t="shared" si="1"/>
        <v>-2.9</v>
      </c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</row>
    <row r="52" spans="1:21" ht="14.25">
      <c r="A52" s="12" t="s">
        <v>57</v>
      </c>
      <c r="B52" s="108">
        <v>21.5</v>
      </c>
      <c r="C52" s="107">
        <v>13.6</v>
      </c>
      <c r="D52" s="107">
        <f t="shared" si="0"/>
        <v>63.3</v>
      </c>
      <c r="E52" s="107">
        <v>7.8</v>
      </c>
      <c r="F52" s="109">
        <f t="shared" si="1"/>
        <v>5.8</v>
      </c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</row>
    <row r="53" spans="1:6" ht="14.25">
      <c r="A53" s="12" t="s">
        <v>58</v>
      </c>
      <c r="B53" s="108">
        <v>11.9</v>
      </c>
      <c r="C53" s="107">
        <v>3.6</v>
      </c>
      <c r="D53" s="107">
        <f t="shared" si="0"/>
        <v>30.3</v>
      </c>
      <c r="E53" s="107">
        <v>6.5</v>
      </c>
      <c r="F53" s="109">
        <f t="shared" si="1"/>
        <v>-2.9</v>
      </c>
    </row>
    <row r="54" spans="1:6" s="7" customFormat="1" ht="15">
      <c r="A54" s="12" t="s">
        <v>70</v>
      </c>
      <c r="B54" s="108">
        <v>3.2</v>
      </c>
      <c r="C54" s="107">
        <v>4.6</v>
      </c>
      <c r="D54" s="107">
        <f t="shared" si="0"/>
        <v>143.8</v>
      </c>
      <c r="E54" s="107">
        <v>1.9</v>
      </c>
      <c r="F54" s="109">
        <f t="shared" si="1"/>
        <v>2.7</v>
      </c>
    </row>
    <row r="55" spans="1:6" ht="14.25">
      <c r="A55" s="12" t="s">
        <v>71</v>
      </c>
      <c r="B55" s="108">
        <v>10</v>
      </c>
      <c r="C55" s="107">
        <v>17.7</v>
      </c>
      <c r="D55" s="107">
        <f t="shared" si="0"/>
        <v>177</v>
      </c>
      <c r="E55" s="107">
        <v>14.7</v>
      </c>
      <c r="F55" s="109">
        <f t="shared" si="1"/>
        <v>3</v>
      </c>
    </row>
    <row r="56" spans="1:6" ht="14.25">
      <c r="A56" s="120" t="s">
        <v>27</v>
      </c>
      <c r="B56" s="108">
        <v>266.4</v>
      </c>
      <c r="C56" s="107">
        <v>233.7</v>
      </c>
      <c r="D56" s="107">
        <f t="shared" si="0"/>
        <v>87.7</v>
      </c>
      <c r="E56" s="107">
        <v>231.6</v>
      </c>
      <c r="F56" s="109">
        <f t="shared" si="1"/>
        <v>2.1</v>
      </c>
    </row>
    <row r="57" spans="1:6" ht="15">
      <c r="A57" s="11" t="s">
        <v>31</v>
      </c>
      <c r="B57" s="132">
        <v>3148</v>
      </c>
      <c r="C57" s="27">
        <f>SUM(C58:C71)</f>
        <v>3.5</v>
      </c>
      <c r="D57" s="16">
        <f t="shared" si="0"/>
        <v>0.1</v>
      </c>
      <c r="E57" s="27">
        <v>127.2</v>
      </c>
      <c r="F57" s="17">
        <f t="shared" si="1"/>
        <v>-123.7</v>
      </c>
    </row>
    <row r="58" spans="1:6" ht="14.25" hidden="1">
      <c r="A58" s="12" t="s">
        <v>72</v>
      </c>
      <c r="B58" s="133">
        <v>203</v>
      </c>
      <c r="C58" s="28"/>
      <c r="D58" s="18">
        <f t="shared" si="0"/>
      </c>
      <c r="E58" s="28">
        <v>17.7</v>
      </c>
      <c r="F58" s="19">
        <f t="shared" si="1"/>
      </c>
    </row>
    <row r="59" spans="1:6" ht="14.25" hidden="1">
      <c r="A59" s="12" t="s">
        <v>73</v>
      </c>
      <c r="B59" s="133"/>
      <c r="C59" s="28"/>
      <c r="D59" s="18">
        <f t="shared" si="0"/>
      </c>
      <c r="E59" s="28"/>
      <c r="F59" s="19">
        <f t="shared" si="1"/>
      </c>
    </row>
    <row r="60" spans="1:6" ht="14.25" hidden="1">
      <c r="A60" s="12" t="s">
        <v>74</v>
      </c>
      <c r="B60" s="133">
        <v>2.4</v>
      </c>
      <c r="C60" s="28"/>
      <c r="D60" s="18">
        <f t="shared" si="0"/>
      </c>
      <c r="E60" s="28">
        <v>0.1</v>
      </c>
      <c r="F60" s="19">
        <f t="shared" si="1"/>
      </c>
    </row>
    <row r="61" spans="1:6" ht="14.25" hidden="1">
      <c r="A61" s="12" t="s">
        <v>75</v>
      </c>
      <c r="B61" s="133">
        <v>120</v>
      </c>
      <c r="C61" s="28"/>
      <c r="D61" s="18">
        <f t="shared" si="0"/>
      </c>
      <c r="E61" s="28">
        <v>3.6</v>
      </c>
      <c r="F61" s="19">
        <f t="shared" si="1"/>
      </c>
    </row>
    <row r="62" spans="1:6" ht="14.25" hidden="1">
      <c r="A62" s="12" t="s">
        <v>59</v>
      </c>
      <c r="B62" s="133"/>
      <c r="C62" s="28"/>
      <c r="D62" s="18">
        <f t="shared" si="0"/>
      </c>
      <c r="E62" s="28"/>
      <c r="F62" s="19">
        <f t="shared" si="1"/>
      </c>
    </row>
    <row r="63" spans="1:6" ht="14.25" hidden="1">
      <c r="A63" s="12" t="s">
        <v>60</v>
      </c>
      <c r="B63" s="133">
        <v>6.6</v>
      </c>
      <c r="C63" s="28"/>
      <c r="D63" s="18">
        <f t="shared" si="0"/>
      </c>
      <c r="E63" s="28"/>
      <c r="F63" s="19">
        <f t="shared" si="1"/>
      </c>
    </row>
    <row r="64" spans="1:6" ht="14.25" hidden="1">
      <c r="A64" s="12" t="s">
        <v>95</v>
      </c>
      <c r="B64" s="133"/>
      <c r="C64" s="28"/>
      <c r="D64" s="18">
        <f t="shared" si="0"/>
      </c>
      <c r="E64" s="28"/>
      <c r="F64" s="19">
        <f t="shared" si="1"/>
      </c>
    </row>
    <row r="65" spans="1:6" ht="14.25" hidden="1">
      <c r="A65" s="12" t="s">
        <v>32</v>
      </c>
      <c r="B65" s="133"/>
      <c r="C65" s="28"/>
      <c r="D65" s="18">
        <f t="shared" si="0"/>
      </c>
      <c r="E65" s="28"/>
      <c r="F65" s="19">
        <f t="shared" si="1"/>
      </c>
    </row>
    <row r="66" spans="1:6" ht="14.25" hidden="1">
      <c r="A66" s="12" t="s">
        <v>76</v>
      </c>
      <c r="B66" s="133">
        <v>10.1</v>
      </c>
      <c r="C66" s="28"/>
      <c r="D66" s="18">
        <f t="shared" si="0"/>
      </c>
      <c r="E66" s="28">
        <v>0.3</v>
      </c>
      <c r="F66" s="19">
        <f t="shared" si="1"/>
      </c>
    </row>
    <row r="67" spans="1:6" ht="14.25" hidden="1">
      <c r="A67" s="12" t="s">
        <v>33</v>
      </c>
      <c r="B67" s="133">
        <v>703.4</v>
      </c>
      <c r="C67" s="28"/>
      <c r="D67" s="18">
        <f t="shared" si="0"/>
      </c>
      <c r="E67" s="28"/>
      <c r="F67" s="19">
        <f t="shared" si="1"/>
      </c>
    </row>
    <row r="68" spans="1:6" ht="14.25">
      <c r="A68" s="12" t="s">
        <v>34</v>
      </c>
      <c r="B68" s="133">
        <v>240.9</v>
      </c>
      <c r="C68" s="28">
        <v>1.8</v>
      </c>
      <c r="D68" s="18">
        <f t="shared" si="0"/>
        <v>0.7</v>
      </c>
      <c r="E68" s="28">
        <v>27.2</v>
      </c>
      <c r="F68" s="19">
        <f t="shared" si="1"/>
        <v>-25.4</v>
      </c>
    </row>
    <row r="69" spans="1:6" ht="14.25" hidden="1">
      <c r="A69" s="12" t="s">
        <v>35</v>
      </c>
      <c r="B69" s="133">
        <v>560</v>
      </c>
      <c r="C69" s="28"/>
      <c r="D69" s="18">
        <f t="shared" si="0"/>
      </c>
      <c r="E69" s="28">
        <v>0.8</v>
      </c>
      <c r="F69" s="19">
        <f t="shared" si="1"/>
      </c>
    </row>
    <row r="70" spans="1:6" s="7" customFormat="1" ht="15">
      <c r="A70" s="12" t="s">
        <v>36</v>
      </c>
      <c r="B70" s="133">
        <v>1071.2</v>
      </c>
      <c r="C70" s="28">
        <v>1.7</v>
      </c>
      <c r="D70" s="18">
        <f t="shared" si="0"/>
        <v>0.2</v>
      </c>
      <c r="E70" s="28">
        <v>50.5</v>
      </c>
      <c r="F70" s="19">
        <f t="shared" si="1"/>
        <v>-48.8</v>
      </c>
    </row>
    <row r="71" spans="1:6" ht="14.25" hidden="1">
      <c r="A71" s="12" t="s">
        <v>37</v>
      </c>
      <c r="B71" s="145">
        <v>230.4</v>
      </c>
      <c r="C71" s="28"/>
      <c r="D71" s="18">
        <f t="shared" si="0"/>
      </c>
      <c r="E71" s="28">
        <v>3.5</v>
      </c>
      <c r="F71" s="19">
        <f t="shared" si="1"/>
      </c>
    </row>
    <row r="72" spans="1:6" ht="15">
      <c r="A72" s="11" t="s">
        <v>77</v>
      </c>
      <c r="B72" s="132">
        <v>100.8</v>
      </c>
      <c r="C72" s="27">
        <f>SUM(C73:C78)</f>
        <v>0.2</v>
      </c>
      <c r="D72" s="16">
        <f t="shared" si="0"/>
        <v>0.2</v>
      </c>
      <c r="E72" s="27">
        <v>0.9</v>
      </c>
      <c r="F72" s="17">
        <f t="shared" si="1"/>
        <v>-0.7</v>
      </c>
    </row>
    <row r="73" spans="1:6" ht="14.25">
      <c r="A73" s="12" t="s">
        <v>78</v>
      </c>
      <c r="B73" s="133">
        <v>36.33</v>
      </c>
      <c r="C73" s="46">
        <v>0.2</v>
      </c>
      <c r="D73" s="18">
        <f t="shared" si="0"/>
        <v>0.6</v>
      </c>
      <c r="E73" s="28">
        <v>0.9</v>
      </c>
      <c r="F73" s="19">
        <f t="shared" si="1"/>
        <v>-0.7</v>
      </c>
    </row>
    <row r="74" spans="1:6" ht="14.25" hidden="1">
      <c r="A74" s="12" t="s">
        <v>38</v>
      </c>
      <c r="B74" s="145"/>
      <c r="C74" s="28"/>
      <c r="D74" s="18">
        <f aca="true" t="shared" si="2" ref="D74:D106">IF(C74&gt;0,C74/B74*100,"")</f>
      </c>
      <c r="E74" s="28"/>
      <c r="F74" s="19">
        <f aca="true" t="shared" si="3" ref="F74:F104">IF(C74&gt;0,C74-E74,"")</f>
      </c>
    </row>
    <row r="75" spans="1:6" ht="14.25" hidden="1">
      <c r="A75" s="12" t="s">
        <v>39</v>
      </c>
      <c r="B75" s="145"/>
      <c r="C75" s="28"/>
      <c r="D75" s="18">
        <f t="shared" si="2"/>
      </c>
      <c r="E75" s="28"/>
      <c r="F75" s="19">
        <f t="shared" si="3"/>
      </c>
    </row>
    <row r="76" spans="1:6" s="7" customFormat="1" ht="15" hidden="1">
      <c r="A76" s="12" t="s">
        <v>79</v>
      </c>
      <c r="B76" s="145"/>
      <c r="C76" s="28"/>
      <c r="D76" s="18">
        <f t="shared" si="2"/>
      </c>
      <c r="E76" s="28"/>
      <c r="F76" s="19">
        <f t="shared" si="3"/>
      </c>
    </row>
    <row r="77" spans="1:6" s="7" customFormat="1" ht="15" hidden="1">
      <c r="A77" s="12" t="s">
        <v>80</v>
      </c>
      <c r="B77" s="146"/>
      <c r="C77" s="27"/>
      <c r="D77" s="18">
        <f t="shared" si="2"/>
      </c>
      <c r="E77" s="27"/>
      <c r="F77" s="17">
        <f t="shared" si="3"/>
      </c>
    </row>
    <row r="78" spans="1:6" ht="14.25" hidden="1">
      <c r="A78" s="12" t="s">
        <v>40</v>
      </c>
      <c r="B78" s="145">
        <v>64.5</v>
      </c>
      <c r="C78" s="28"/>
      <c r="D78" s="18">
        <f t="shared" si="2"/>
      </c>
      <c r="E78" s="28"/>
      <c r="F78" s="19">
        <f t="shared" si="3"/>
      </c>
    </row>
    <row r="79" spans="1:6" ht="15">
      <c r="A79" s="11" t="s">
        <v>81</v>
      </c>
      <c r="B79" s="146">
        <v>590.5</v>
      </c>
      <c r="C79" s="27">
        <f>SUM(C80:C95)</f>
        <v>0.7</v>
      </c>
      <c r="D79" s="16">
        <f t="shared" si="2"/>
        <v>0.1</v>
      </c>
      <c r="E79" s="27"/>
      <c r="F79" s="17">
        <f t="shared" si="3"/>
        <v>0.7</v>
      </c>
    </row>
    <row r="80" spans="1:6" ht="15" hidden="1">
      <c r="A80" s="12" t="s">
        <v>82</v>
      </c>
      <c r="B80" s="145"/>
      <c r="C80" s="28"/>
      <c r="D80" s="18">
        <f t="shared" si="2"/>
      </c>
      <c r="E80" s="28"/>
      <c r="F80" s="17">
        <f t="shared" si="3"/>
      </c>
    </row>
    <row r="81" spans="1:6" ht="15" hidden="1">
      <c r="A81" s="12" t="s">
        <v>83</v>
      </c>
      <c r="B81" s="145"/>
      <c r="C81" s="28"/>
      <c r="D81" s="18">
        <f t="shared" si="2"/>
      </c>
      <c r="E81" s="28"/>
      <c r="F81" s="17">
        <f t="shared" si="3"/>
      </c>
    </row>
    <row r="82" spans="1:6" ht="15" hidden="1">
      <c r="A82" s="12" t="s">
        <v>84</v>
      </c>
      <c r="B82" s="145"/>
      <c r="C82" s="28"/>
      <c r="D82" s="18">
        <f t="shared" si="2"/>
      </c>
      <c r="E82" s="28"/>
      <c r="F82" s="17">
        <f t="shared" si="3"/>
      </c>
    </row>
    <row r="83" spans="1:6" ht="15" hidden="1">
      <c r="A83" s="12" t="s">
        <v>85</v>
      </c>
      <c r="B83" s="145">
        <v>0.4</v>
      </c>
      <c r="C83" s="28"/>
      <c r="D83" s="18">
        <f t="shared" si="2"/>
      </c>
      <c r="E83" s="28"/>
      <c r="F83" s="17">
        <f t="shared" si="3"/>
      </c>
    </row>
    <row r="84" spans="1:6" ht="14.25">
      <c r="A84" s="209" t="s">
        <v>41</v>
      </c>
      <c r="B84" s="217">
        <v>526</v>
      </c>
      <c r="C84" s="34">
        <v>0.7</v>
      </c>
      <c r="D84" s="20">
        <f t="shared" si="2"/>
        <v>0.1</v>
      </c>
      <c r="E84" s="34"/>
      <c r="F84" s="195">
        <f t="shared" si="3"/>
        <v>0.7</v>
      </c>
    </row>
    <row r="85" spans="1:6" ht="15" hidden="1">
      <c r="A85" s="68" t="s">
        <v>42</v>
      </c>
      <c r="B85" s="216">
        <v>1.2</v>
      </c>
      <c r="C85" s="35"/>
      <c r="D85" s="36">
        <f t="shared" si="2"/>
      </c>
      <c r="E85" s="35"/>
      <c r="F85" s="208">
        <f t="shared" si="3"/>
      </c>
    </row>
    <row r="86" spans="1:6" ht="15" hidden="1">
      <c r="A86" s="12" t="s">
        <v>86</v>
      </c>
      <c r="B86" s="30"/>
      <c r="C86" s="28"/>
      <c r="D86" s="18">
        <f t="shared" si="2"/>
      </c>
      <c r="E86" s="28"/>
      <c r="F86" s="17">
        <f t="shared" si="3"/>
      </c>
    </row>
    <row r="87" spans="1:6" ht="15" hidden="1">
      <c r="A87" s="12" t="s">
        <v>87</v>
      </c>
      <c r="B87" s="30"/>
      <c r="C87" s="28"/>
      <c r="D87" s="18">
        <f t="shared" si="2"/>
      </c>
      <c r="E87" s="28"/>
      <c r="F87" s="17">
        <f t="shared" si="3"/>
      </c>
    </row>
    <row r="88" spans="1:6" ht="15" hidden="1">
      <c r="A88" s="12" t="s">
        <v>43</v>
      </c>
      <c r="B88" s="30"/>
      <c r="C88" s="28"/>
      <c r="D88" s="18">
        <f t="shared" si="2"/>
      </c>
      <c r="E88" s="28"/>
      <c r="F88" s="17">
        <f t="shared" si="3"/>
      </c>
    </row>
    <row r="89" spans="1:6" ht="15" hidden="1">
      <c r="A89" s="12" t="s">
        <v>88</v>
      </c>
      <c r="B89" s="30"/>
      <c r="C89" s="28"/>
      <c r="D89" s="18">
        <f t="shared" si="2"/>
      </c>
      <c r="E89" s="28"/>
      <c r="F89" s="17">
        <f t="shared" si="3"/>
      </c>
    </row>
    <row r="90" spans="1:6" ht="15" hidden="1">
      <c r="A90" s="12" t="s">
        <v>44</v>
      </c>
      <c r="B90" s="30"/>
      <c r="C90" s="28"/>
      <c r="D90" s="18">
        <f t="shared" si="2"/>
      </c>
      <c r="E90" s="28"/>
      <c r="F90" s="17">
        <f t="shared" si="3"/>
      </c>
    </row>
    <row r="91" spans="1:6" ht="15" hidden="1">
      <c r="A91" s="12" t="s">
        <v>45</v>
      </c>
      <c r="B91" s="30">
        <v>11.5</v>
      </c>
      <c r="C91" s="28"/>
      <c r="D91" s="18">
        <f t="shared" si="2"/>
      </c>
      <c r="E91" s="28"/>
      <c r="F91" s="17">
        <f t="shared" si="3"/>
      </c>
    </row>
    <row r="92" spans="1:6" ht="15" hidden="1">
      <c r="A92" s="12" t="s">
        <v>46</v>
      </c>
      <c r="B92" s="30">
        <v>51.4</v>
      </c>
      <c r="C92" s="28"/>
      <c r="D92" s="18">
        <f t="shared" si="2"/>
      </c>
      <c r="E92" s="28"/>
      <c r="F92" s="17">
        <f t="shared" si="3"/>
      </c>
    </row>
    <row r="93" spans="1:6" s="7" customFormat="1" ht="15" hidden="1">
      <c r="A93" s="12" t="s">
        <v>47</v>
      </c>
      <c r="B93" s="30"/>
      <c r="C93" s="28"/>
      <c r="D93" s="18">
        <f t="shared" si="2"/>
      </c>
      <c r="E93" s="28"/>
      <c r="F93" s="17">
        <f t="shared" si="3"/>
      </c>
    </row>
    <row r="94" spans="1:6" ht="15" hidden="1">
      <c r="A94" s="12" t="s">
        <v>117</v>
      </c>
      <c r="B94" s="30"/>
      <c r="C94" s="28"/>
      <c r="D94" s="18">
        <f t="shared" si="2"/>
      </c>
      <c r="E94" s="28"/>
      <c r="F94" s="17">
        <f t="shared" si="3"/>
      </c>
    </row>
    <row r="95" spans="1:6" ht="15" hidden="1">
      <c r="A95" s="12" t="s">
        <v>89</v>
      </c>
      <c r="B95" s="30"/>
      <c r="C95" s="28"/>
      <c r="D95" s="18">
        <f t="shared" si="2"/>
      </c>
      <c r="E95" s="28"/>
      <c r="F95" s="17">
        <f t="shared" si="3"/>
      </c>
    </row>
    <row r="96" spans="1:6" s="7" customFormat="1" ht="15" hidden="1">
      <c r="A96" s="11" t="s">
        <v>49</v>
      </c>
      <c r="B96" s="47">
        <v>0</v>
      </c>
      <c r="C96" s="27"/>
      <c r="D96" s="18">
        <f t="shared" si="2"/>
      </c>
      <c r="E96" s="27"/>
      <c r="F96" s="17">
        <f t="shared" si="3"/>
      </c>
    </row>
    <row r="97" spans="1:6" ht="15" hidden="1">
      <c r="A97" s="12" t="s">
        <v>90</v>
      </c>
      <c r="B97" s="30"/>
      <c r="C97" s="28"/>
      <c r="D97" s="18">
        <f t="shared" si="2"/>
      </c>
      <c r="E97" s="28"/>
      <c r="F97" s="17">
        <f t="shared" si="3"/>
      </c>
    </row>
    <row r="98" spans="1:6" ht="15" hidden="1">
      <c r="A98" s="12" t="s">
        <v>50</v>
      </c>
      <c r="B98" s="30"/>
      <c r="C98" s="28"/>
      <c r="D98" s="18">
        <f t="shared" si="2"/>
      </c>
      <c r="E98" s="28"/>
      <c r="F98" s="17">
        <f t="shared" si="3"/>
      </c>
    </row>
    <row r="99" spans="1:6" ht="15" hidden="1">
      <c r="A99" s="12" t="s">
        <v>51</v>
      </c>
      <c r="B99" s="30"/>
      <c r="C99" s="28"/>
      <c r="D99" s="18">
        <f t="shared" si="2"/>
      </c>
      <c r="E99" s="28"/>
      <c r="F99" s="17">
        <f t="shared" si="3"/>
      </c>
    </row>
    <row r="100" spans="1:6" ht="15" hidden="1">
      <c r="A100" s="12" t="s">
        <v>52</v>
      </c>
      <c r="B100" s="30"/>
      <c r="C100" s="28"/>
      <c r="D100" s="18">
        <f t="shared" si="2"/>
      </c>
      <c r="E100" s="28"/>
      <c r="F100" s="17">
        <f t="shared" si="3"/>
      </c>
    </row>
    <row r="101" spans="1:6" ht="15" hidden="1">
      <c r="A101" s="12" t="s">
        <v>53</v>
      </c>
      <c r="B101" s="30"/>
      <c r="C101" s="28"/>
      <c r="D101" s="18">
        <f t="shared" si="2"/>
      </c>
      <c r="E101" s="28"/>
      <c r="F101" s="17">
        <f t="shared" si="3"/>
      </c>
    </row>
    <row r="102" spans="1:6" ht="15" hidden="1">
      <c r="A102" s="12" t="s">
        <v>91</v>
      </c>
      <c r="B102" s="30"/>
      <c r="C102" s="28"/>
      <c r="D102" s="18">
        <f t="shared" si="2"/>
      </c>
      <c r="E102" s="28"/>
      <c r="F102" s="17">
        <f t="shared" si="3"/>
      </c>
    </row>
    <row r="103" spans="1:6" ht="15" hidden="1">
      <c r="A103" s="12" t="s">
        <v>54</v>
      </c>
      <c r="B103" s="30"/>
      <c r="C103" s="28"/>
      <c r="D103" s="18">
        <f t="shared" si="2"/>
      </c>
      <c r="E103" s="28"/>
      <c r="F103" s="17">
        <f t="shared" si="3"/>
      </c>
    </row>
    <row r="104" spans="1:6" ht="15" hidden="1">
      <c r="A104" s="12" t="s">
        <v>55</v>
      </c>
      <c r="B104" s="30"/>
      <c r="C104" s="41"/>
      <c r="D104" s="18">
        <f t="shared" si="2"/>
      </c>
      <c r="E104" s="18"/>
      <c r="F104" s="17">
        <f t="shared" si="3"/>
      </c>
    </row>
    <row r="105" spans="1:5" ht="14.25" hidden="1">
      <c r="A105" s="5" t="s">
        <v>92</v>
      </c>
      <c r="B105" s="5"/>
      <c r="D105" s="18">
        <f t="shared" si="2"/>
      </c>
      <c r="E105" s="21"/>
    </row>
    <row r="106" spans="1:5" ht="14.25" hidden="1">
      <c r="A106" s="5" t="s">
        <v>93</v>
      </c>
      <c r="B106" s="5"/>
      <c r="D106" s="18">
        <f t="shared" si="2"/>
      </c>
      <c r="E106" s="21"/>
    </row>
    <row r="107" spans="1:5" ht="14.25" hidden="1">
      <c r="A107" s="5"/>
      <c r="B107" s="5"/>
      <c r="E107" s="21"/>
    </row>
    <row r="108" spans="1:5" ht="14.25" hidden="1">
      <c r="A108" s="5"/>
      <c r="B108" s="5"/>
      <c r="E108" s="21"/>
    </row>
    <row r="109" spans="1:5" ht="14.25" hidden="1">
      <c r="A109" s="5"/>
      <c r="B109" s="5"/>
      <c r="E109" s="21"/>
    </row>
    <row r="110" spans="1:5" ht="14.25" hidden="1">
      <c r="A110" s="5"/>
      <c r="B110" s="5"/>
      <c r="E110" s="21"/>
    </row>
    <row r="111" spans="1:5" ht="14.25" hidden="1">
      <c r="A111" s="5"/>
      <c r="B111" s="5"/>
      <c r="E111" s="21"/>
    </row>
    <row r="112" spans="1:5" ht="14.25" hidden="1">
      <c r="A112" s="5"/>
      <c r="B112" s="5"/>
      <c r="E112" s="21"/>
    </row>
    <row r="113" spans="1:5" ht="14.25" hidden="1">
      <c r="A113" s="5"/>
      <c r="B113" s="5"/>
      <c r="E113" s="21"/>
    </row>
    <row r="114" spans="1:5" ht="14.25" hidden="1">
      <c r="A114" s="5"/>
      <c r="B114" s="5"/>
      <c r="E114" s="21"/>
    </row>
    <row r="115" spans="1:5" ht="14.25" hidden="1">
      <c r="A115" s="5"/>
      <c r="B115" s="5"/>
      <c r="E115" s="21"/>
    </row>
    <row r="116" spans="1:5" ht="14.25" hidden="1">
      <c r="A116" s="5"/>
      <c r="B116" s="5"/>
      <c r="E116" s="21"/>
    </row>
    <row r="117" spans="1:5" ht="14.25" hidden="1">
      <c r="A117" s="5"/>
      <c r="B117" s="5"/>
      <c r="E117" s="21"/>
    </row>
    <row r="118" spans="1:5" ht="14.25" hidden="1">
      <c r="A118" s="5"/>
      <c r="B118" s="5"/>
      <c r="E118" s="21"/>
    </row>
    <row r="119" spans="1:5" ht="14.25" hidden="1">
      <c r="A119" s="5"/>
      <c r="B119" s="5"/>
      <c r="E119" s="21"/>
    </row>
    <row r="120" spans="1:5" ht="14.25" hidden="1">
      <c r="A120" s="5"/>
      <c r="B120" s="5"/>
      <c r="E120" s="21"/>
    </row>
    <row r="121" spans="1:5" ht="14.25" hidden="1">
      <c r="A121" s="5"/>
      <c r="B121" s="5"/>
      <c r="E121" s="21"/>
    </row>
    <row r="122" spans="1:5" ht="14.25" hidden="1">
      <c r="A122" s="5"/>
      <c r="B122" s="5"/>
      <c r="E122" s="21"/>
    </row>
    <row r="123" spans="1:5" ht="14.25" hidden="1">
      <c r="A123" s="5"/>
      <c r="B123" s="5"/>
      <c r="E123" s="21"/>
    </row>
    <row r="124" spans="1:5" ht="14.25" hidden="1">
      <c r="A124" s="5"/>
      <c r="B124" s="5"/>
      <c r="E124" s="21"/>
    </row>
    <row r="125" spans="1:5" ht="14.25" hidden="1">
      <c r="A125" s="5"/>
      <c r="B125" s="5"/>
      <c r="E125" s="21"/>
    </row>
    <row r="126" spans="1:5" ht="14.25" hidden="1">
      <c r="A126" s="5"/>
      <c r="B126" s="5"/>
      <c r="E126" s="21"/>
    </row>
    <row r="127" spans="1:5" ht="14.25" hidden="1">
      <c r="A127" s="5"/>
      <c r="B127" s="5"/>
      <c r="E127" s="21"/>
    </row>
    <row r="128" spans="1:5" ht="14.25" hidden="1">
      <c r="A128" s="5"/>
      <c r="B128" s="5"/>
      <c r="E128" s="21"/>
    </row>
    <row r="129" spans="1:5" ht="14.25" hidden="1">
      <c r="A129" s="5"/>
      <c r="B129" s="5"/>
      <c r="E129" s="21"/>
    </row>
    <row r="130" spans="1:5" ht="14.25" hidden="1">
      <c r="A130" s="5"/>
      <c r="B130" s="5"/>
      <c r="E130" s="21"/>
    </row>
    <row r="131" spans="1:5" ht="14.25" hidden="1">
      <c r="A131" s="5"/>
      <c r="B131" s="5"/>
      <c r="E131" s="21"/>
    </row>
    <row r="132" spans="1:5" ht="14.25" hidden="1">
      <c r="A132" s="5"/>
      <c r="B132" s="5"/>
      <c r="E132" s="21"/>
    </row>
    <row r="133" spans="1:5" ht="14.25" hidden="1">
      <c r="A133" s="5"/>
      <c r="B133" s="5"/>
      <c r="E133" s="21"/>
    </row>
    <row r="134" spans="1:5" ht="14.25" hidden="1">
      <c r="A134" s="5"/>
      <c r="B134" s="5"/>
      <c r="E134" s="21"/>
    </row>
    <row r="135" spans="1:5" ht="14.25" hidden="1">
      <c r="A135" s="5"/>
      <c r="B135" s="5"/>
      <c r="E135" s="21"/>
    </row>
    <row r="136" spans="1:5" ht="14.25" hidden="1">
      <c r="A136" s="5"/>
      <c r="B136" s="5"/>
      <c r="E136" s="21"/>
    </row>
    <row r="137" spans="1:5" ht="14.25" hidden="1">
      <c r="A137" s="5"/>
      <c r="B137" s="5"/>
      <c r="E137" s="21"/>
    </row>
    <row r="138" spans="1:5" ht="14.25" hidden="1">
      <c r="A138" s="5"/>
      <c r="B138" s="5"/>
      <c r="E138" s="21"/>
    </row>
    <row r="139" spans="1:5" ht="14.25" hidden="1">
      <c r="A139" s="5"/>
      <c r="B139" s="5"/>
      <c r="E139" s="21"/>
    </row>
    <row r="140" spans="1:5" ht="14.25" hidden="1">
      <c r="A140" s="5"/>
      <c r="B140" s="5"/>
      <c r="E140" s="21"/>
    </row>
    <row r="141" spans="1:5" ht="14.25" hidden="1">
      <c r="A141" s="5"/>
      <c r="B141" s="5"/>
      <c r="E141" s="21"/>
    </row>
    <row r="142" spans="1:5" ht="14.25" hidden="1">
      <c r="A142" s="5"/>
      <c r="B142" s="5"/>
      <c r="E142" s="21"/>
    </row>
    <row r="143" spans="1:5" ht="14.25" hidden="1">
      <c r="A143" s="5"/>
      <c r="B143" s="5"/>
      <c r="E143" s="21"/>
    </row>
    <row r="144" spans="1:5" ht="14.25" hidden="1">
      <c r="A144" s="5"/>
      <c r="B144" s="5"/>
      <c r="E144" s="21"/>
    </row>
    <row r="145" spans="1:5" ht="14.25" hidden="1">
      <c r="A145" s="5"/>
      <c r="B145" s="5"/>
      <c r="E145" s="21"/>
    </row>
    <row r="146" spans="1:5" ht="14.25" hidden="1">
      <c r="A146" s="5"/>
      <c r="B146" s="5"/>
      <c r="E146" s="21"/>
    </row>
    <row r="147" spans="1:5" ht="14.25" hidden="1">
      <c r="A147" s="5"/>
      <c r="B147" s="5"/>
      <c r="E147" s="21"/>
    </row>
    <row r="148" spans="1:5" ht="14.25" hidden="1">
      <c r="A148" s="5"/>
      <c r="B148" s="5"/>
      <c r="E148" s="21"/>
    </row>
    <row r="149" spans="1:5" ht="14.25" hidden="1">
      <c r="A149" s="5"/>
      <c r="B149" s="5"/>
      <c r="E149" s="21"/>
    </row>
    <row r="150" spans="1:5" ht="14.25" hidden="1">
      <c r="A150" s="5"/>
      <c r="B150" s="5"/>
      <c r="E150" s="21"/>
    </row>
    <row r="151" spans="1:5" ht="14.25" hidden="1">
      <c r="A151" s="5"/>
      <c r="B151" s="5"/>
      <c r="E151" s="21"/>
    </row>
    <row r="152" spans="1:5" ht="14.25" hidden="1">
      <c r="A152" s="5"/>
      <c r="B152" s="5"/>
      <c r="E152" s="21"/>
    </row>
    <row r="153" spans="1:5" ht="14.25" hidden="1">
      <c r="A153" s="5"/>
      <c r="B153" s="5"/>
      <c r="E153" s="21"/>
    </row>
    <row r="154" spans="1:5" ht="14.25" hidden="1">
      <c r="A154" s="5"/>
      <c r="B154" s="5"/>
      <c r="E154" s="21"/>
    </row>
    <row r="155" spans="1:5" ht="14.25" hidden="1">
      <c r="A155" s="5"/>
      <c r="B155" s="5"/>
      <c r="E155" s="21"/>
    </row>
    <row r="156" spans="1:5" ht="14.25" hidden="1">
      <c r="A156" s="5"/>
      <c r="B156" s="5"/>
      <c r="E156" s="21"/>
    </row>
    <row r="157" spans="1:5" ht="14.25" hidden="1">
      <c r="A157" s="5"/>
      <c r="B157" s="5"/>
      <c r="E157" s="21"/>
    </row>
    <row r="158" spans="1:5" ht="14.25" hidden="1">
      <c r="A158" s="5"/>
      <c r="B158" s="5"/>
      <c r="E158" s="21"/>
    </row>
    <row r="159" spans="1:5" ht="14.25" hidden="1">
      <c r="A159" s="5"/>
      <c r="B159" s="5"/>
      <c r="E159" s="21"/>
    </row>
    <row r="160" spans="1:5" ht="14.25" hidden="1">
      <c r="A160" s="5"/>
      <c r="B160" s="5"/>
      <c r="E160" s="21"/>
    </row>
    <row r="161" spans="1:5" ht="14.25" hidden="1">
      <c r="A161" s="5"/>
      <c r="B161" s="5"/>
      <c r="E161" s="21"/>
    </row>
    <row r="162" spans="1:5" ht="14.25">
      <c r="A162" s="5"/>
      <c r="B162" s="5"/>
      <c r="E162" s="21"/>
    </row>
    <row r="163" spans="1:5" ht="14.25">
      <c r="A163" s="5"/>
      <c r="B163" s="5"/>
      <c r="E163" s="21"/>
    </row>
    <row r="164" spans="1:5" ht="14.25">
      <c r="A164" s="5"/>
      <c r="B164" s="5"/>
      <c r="E164" s="21"/>
    </row>
    <row r="165" spans="1:5" ht="14.25">
      <c r="A165" s="5"/>
      <c r="B165" s="5"/>
      <c r="E165" s="21"/>
    </row>
    <row r="166" spans="1:5" ht="14.25">
      <c r="A166" s="5"/>
      <c r="B166" s="5"/>
      <c r="E166" s="21"/>
    </row>
    <row r="167" spans="1:5" ht="14.25">
      <c r="A167" s="5"/>
      <c r="B167" s="5"/>
      <c r="E167" s="21"/>
    </row>
    <row r="168" spans="1:5" ht="14.25">
      <c r="A168" s="5"/>
      <c r="B168" s="5"/>
      <c r="E168" s="21"/>
    </row>
    <row r="169" spans="1:5" ht="14.25">
      <c r="A169" s="5"/>
      <c r="B169" s="5"/>
      <c r="E169" s="21"/>
    </row>
    <row r="170" spans="1:5" ht="14.25">
      <c r="A170" s="5"/>
      <c r="B170" s="5"/>
      <c r="E170" s="21"/>
    </row>
    <row r="171" spans="1:5" ht="14.25">
      <c r="A171" s="5"/>
      <c r="B171" s="5"/>
      <c r="E171" s="21"/>
    </row>
    <row r="172" spans="1:5" ht="14.25">
      <c r="A172" s="5"/>
      <c r="B172" s="5"/>
      <c r="E172" s="21"/>
    </row>
    <row r="173" spans="1:5" ht="14.25">
      <c r="A173" s="5"/>
      <c r="B173" s="5"/>
      <c r="E173" s="21"/>
    </row>
    <row r="174" spans="1:5" ht="14.25">
      <c r="A174" s="5"/>
      <c r="B174" s="5"/>
      <c r="E174" s="21"/>
    </row>
    <row r="175" spans="1:5" ht="14.25">
      <c r="A175" s="5"/>
      <c r="B175" s="5"/>
      <c r="E175" s="21"/>
    </row>
    <row r="176" spans="1:5" ht="14.25">
      <c r="A176" s="5"/>
      <c r="B176" s="5"/>
      <c r="E176" s="21"/>
    </row>
    <row r="177" spans="1:5" ht="14.25">
      <c r="A177" s="5"/>
      <c r="B177" s="5"/>
      <c r="E177" s="21"/>
    </row>
    <row r="178" spans="1:5" ht="14.25">
      <c r="A178" s="5"/>
      <c r="B178" s="5"/>
      <c r="E178" s="21"/>
    </row>
    <row r="179" spans="1:5" ht="14.25">
      <c r="A179" s="5"/>
      <c r="B179" s="5"/>
      <c r="E179" s="21"/>
    </row>
    <row r="180" spans="1:5" ht="14.25">
      <c r="A180" s="5"/>
      <c r="B180" s="5"/>
      <c r="E180" s="21"/>
    </row>
    <row r="181" spans="1:5" ht="14.25">
      <c r="A181" s="5"/>
      <c r="B181" s="5"/>
      <c r="E181" s="21"/>
    </row>
    <row r="182" spans="1:5" ht="14.25">
      <c r="A182" s="5"/>
      <c r="B182" s="5"/>
      <c r="E182" s="21"/>
    </row>
    <row r="183" spans="1:5" ht="14.25">
      <c r="A183" s="5"/>
      <c r="B183" s="5"/>
      <c r="E183" s="21"/>
    </row>
    <row r="184" spans="1:2" ht="14.25">
      <c r="A184" s="51"/>
      <c r="B184" s="5"/>
    </row>
    <row r="185" spans="1:2" ht="14.25">
      <c r="A185" s="5"/>
      <c r="B185" s="5"/>
    </row>
    <row r="186" spans="1:2" ht="14.25">
      <c r="A186" s="5"/>
      <c r="B186" s="5"/>
    </row>
    <row r="187" spans="1:2" ht="14.25">
      <c r="A187" s="5"/>
      <c r="B187" s="5"/>
    </row>
    <row r="188" spans="1:2" ht="14.25">
      <c r="A188" s="5"/>
      <c r="B188" s="5"/>
    </row>
    <row r="189" spans="1:2" ht="14.25">
      <c r="A189" s="5"/>
      <c r="B189" s="5"/>
    </row>
    <row r="190" spans="1:2" ht="14.25">
      <c r="A190" s="5"/>
      <c r="B190" s="5"/>
    </row>
    <row r="191" spans="1:2" ht="14.25">
      <c r="A191" s="5"/>
      <c r="B191" s="5"/>
    </row>
    <row r="192" spans="1:2" ht="14.25">
      <c r="A192" s="5"/>
      <c r="B192" s="5"/>
    </row>
    <row r="193" spans="1:2" ht="14.25">
      <c r="A193" s="5"/>
      <c r="B193" s="5"/>
    </row>
    <row r="194" spans="1:2" ht="14.25">
      <c r="A194" s="5"/>
      <c r="B194" s="5"/>
    </row>
    <row r="195" spans="1:2" ht="14.25">
      <c r="A195" s="5"/>
      <c r="B195" s="5"/>
    </row>
    <row r="196" spans="1:2" ht="14.25">
      <c r="A196" s="5"/>
      <c r="B196" s="5"/>
    </row>
    <row r="197" spans="1:2" ht="14.25">
      <c r="A197" s="5"/>
      <c r="B197" s="5"/>
    </row>
    <row r="198" spans="1:2" ht="14.25">
      <c r="A198" s="5"/>
      <c r="B198" s="5"/>
    </row>
    <row r="199" spans="1:2" ht="14.25">
      <c r="A199" s="5"/>
      <c r="B199" s="5"/>
    </row>
    <row r="200" spans="1:2" ht="14.25">
      <c r="A200" s="5"/>
      <c r="B200" s="5"/>
    </row>
    <row r="201" spans="1:2" ht="14.25">
      <c r="A201" s="5"/>
      <c r="B201" s="5"/>
    </row>
    <row r="202" spans="1:2" ht="14.25">
      <c r="A202" s="5"/>
      <c r="B202" s="5"/>
    </row>
    <row r="203" spans="1:2" ht="14.25">
      <c r="A203" s="5"/>
      <c r="B203" s="5"/>
    </row>
    <row r="204" spans="1:2" ht="14.25">
      <c r="A204" s="5"/>
      <c r="B204" s="5"/>
    </row>
    <row r="205" spans="1:2" ht="14.25">
      <c r="A205" s="5"/>
      <c r="B205" s="5"/>
    </row>
    <row r="206" spans="1:2" ht="14.25">
      <c r="A206" s="5"/>
      <c r="B206" s="5"/>
    </row>
    <row r="207" spans="1:2" ht="14.25">
      <c r="A207" s="5"/>
      <c r="B207" s="5"/>
    </row>
    <row r="208" spans="1:2" ht="14.25">
      <c r="A208" s="5"/>
      <c r="B208" s="5"/>
    </row>
    <row r="209" spans="1:2" ht="14.25">
      <c r="A209" s="5"/>
      <c r="B209" s="5"/>
    </row>
    <row r="210" spans="1:2" ht="14.25">
      <c r="A210" s="5"/>
      <c r="B210" s="5"/>
    </row>
    <row r="211" spans="1:2" ht="14.25">
      <c r="A211" s="5"/>
      <c r="B211" s="5"/>
    </row>
    <row r="212" spans="1:2" ht="14.25">
      <c r="A212" s="5"/>
      <c r="B212" s="5"/>
    </row>
    <row r="213" spans="1:2" ht="14.25">
      <c r="A213" s="5"/>
      <c r="B213" s="5"/>
    </row>
    <row r="214" spans="1:2" ht="14.25">
      <c r="A214" s="5"/>
      <c r="B214" s="5"/>
    </row>
    <row r="215" spans="1:2" ht="14.25">
      <c r="A215" s="5"/>
      <c r="B215" s="5"/>
    </row>
    <row r="216" spans="1:2" ht="14.25">
      <c r="A216" s="5"/>
      <c r="B216" s="5"/>
    </row>
    <row r="217" spans="1:2" ht="14.25">
      <c r="A217" s="5"/>
      <c r="B217" s="5"/>
    </row>
    <row r="218" spans="1:2" ht="14.25">
      <c r="A218" s="5"/>
      <c r="B218" s="5"/>
    </row>
    <row r="219" spans="1:2" ht="14.25">
      <c r="A219" s="5"/>
      <c r="B219" s="5"/>
    </row>
    <row r="220" spans="1:2" ht="14.25">
      <c r="A220" s="5"/>
      <c r="B220" s="5"/>
    </row>
    <row r="221" spans="1:2" ht="14.25">
      <c r="A221" s="5"/>
      <c r="B221" s="5"/>
    </row>
    <row r="222" spans="1:2" ht="14.25">
      <c r="A222" s="5"/>
      <c r="B222" s="5"/>
    </row>
    <row r="223" spans="1:2" ht="14.25">
      <c r="A223" s="5"/>
      <c r="B223" s="5"/>
    </row>
    <row r="224" spans="1:2" ht="14.25">
      <c r="A224" s="5"/>
      <c r="B224" s="5"/>
    </row>
    <row r="225" spans="1:2" ht="14.25">
      <c r="A225" s="5"/>
      <c r="B225" s="5"/>
    </row>
    <row r="226" spans="1:2" ht="14.25">
      <c r="A226" s="5"/>
      <c r="B226" s="5"/>
    </row>
    <row r="227" spans="1:2" ht="14.25">
      <c r="A227" s="5"/>
      <c r="B227" s="5"/>
    </row>
    <row r="228" spans="1:2" ht="14.25">
      <c r="A228" s="5"/>
      <c r="B228" s="5"/>
    </row>
    <row r="229" spans="1:2" ht="14.25">
      <c r="A229" s="5"/>
      <c r="B229" s="5"/>
    </row>
    <row r="230" spans="1:2" ht="14.25">
      <c r="A230" s="5"/>
      <c r="B230" s="5"/>
    </row>
    <row r="231" spans="1:2" ht="14.25">
      <c r="A231" s="5"/>
      <c r="B231" s="5"/>
    </row>
    <row r="232" spans="1:2" ht="14.25">
      <c r="A232" s="5"/>
      <c r="B232" s="5"/>
    </row>
    <row r="233" spans="1:2" ht="14.25">
      <c r="A233" s="5"/>
      <c r="B233" s="5"/>
    </row>
    <row r="234" spans="1:2" ht="14.25">
      <c r="A234" s="5"/>
      <c r="B234" s="5"/>
    </row>
    <row r="235" spans="1:2" ht="14.25">
      <c r="A235" s="5"/>
      <c r="B235" s="5"/>
    </row>
    <row r="236" spans="1:2" ht="14.25">
      <c r="A236" s="5"/>
      <c r="B236" s="5"/>
    </row>
    <row r="237" spans="1:2" ht="14.25">
      <c r="A237" s="5"/>
      <c r="B237" s="5"/>
    </row>
    <row r="238" spans="1:2" ht="14.25">
      <c r="A238" s="5"/>
      <c r="B238" s="5"/>
    </row>
    <row r="239" spans="1:2" ht="14.25">
      <c r="A239" s="5"/>
      <c r="B239" s="5"/>
    </row>
    <row r="240" spans="1:2" ht="14.25">
      <c r="A240" s="5"/>
      <c r="B240" s="5"/>
    </row>
    <row r="241" spans="1:2" ht="14.25">
      <c r="A241" s="5"/>
      <c r="B241" s="5"/>
    </row>
    <row r="242" spans="1:2" ht="14.25">
      <c r="A242" s="5"/>
      <c r="B242" s="5"/>
    </row>
    <row r="243" spans="1:2" ht="14.25">
      <c r="A243" s="5"/>
      <c r="B243" s="5"/>
    </row>
    <row r="244" spans="1:2" ht="14.25">
      <c r="A244" s="5"/>
      <c r="B244" s="5"/>
    </row>
    <row r="245" spans="1:2" ht="14.25">
      <c r="A245" s="5"/>
      <c r="B245" s="5"/>
    </row>
    <row r="246" spans="1:2" ht="14.25">
      <c r="A246" s="5"/>
      <c r="B246" s="5"/>
    </row>
    <row r="247" spans="1:2" ht="14.25">
      <c r="A247" s="5"/>
      <c r="B247" s="5"/>
    </row>
    <row r="248" spans="1:2" ht="14.25">
      <c r="A248" s="5"/>
      <c r="B248" s="5"/>
    </row>
    <row r="249" spans="1:5" ht="14.25">
      <c r="A249" s="5"/>
      <c r="B249" s="5"/>
      <c r="E249" s="21"/>
    </row>
    <row r="250" spans="1:2" ht="14.25">
      <c r="A250" s="5"/>
      <c r="B250" s="5"/>
    </row>
    <row r="251" spans="1:2" ht="14.25">
      <c r="A251" s="5"/>
      <c r="B251" s="5"/>
    </row>
    <row r="252" spans="1:2" ht="14.25">
      <c r="A252" s="5"/>
      <c r="B252" s="5"/>
    </row>
    <row r="253" spans="1:2" ht="14.25">
      <c r="A253" s="5"/>
      <c r="B253" s="5"/>
    </row>
    <row r="254" spans="1:2" ht="14.25">
      <c r="A254" s="5"/>
      <c r="B254" s="5"/>
    </row>
    <row r="255" spans="1:2" ht="14.25">
      <c r="A255" s="5"/>
      <c r="B255" s="5"/>
    </row>
    <row r="256" spans="1:2" ht="14.25">
      <c r="A256" s="5"/>
      <c r="B256" s="5"/>
    </row>
    <row r="257" spans="1:2" ht="14.25">
      <c r="A257" s="5"/>
      <c r="B257" s="5"/>
    </row>
    <row r="258" spans="1:2" ht="14.25">
      <c r="A258" s="5"/>
      <c r="B258" s="5"/>
    </row>
    <row r="259" spans="1:2" ht="14.25">
      <c r="A259" s="5"/>
      <c r="B259" s="5"/>
    </row>
    <row r="260" spans="1:2" ht="14.25">
      <c r="A260" s="5"/>
      <c r="B260" s="5"/>
    </row>
    <row r="261" spans="1:2" ht="14.25">
      <c r="A261" s="5"/>
      <c r="B261" s="5"/>
    </row>
    <row r="262" spans="1:2" ht="14.25">
      <c r="A262" s="5"/>
      <c r="B262" s="5"/>
    </row>
    <row r="263" spans="1:2" ht="14.25">
      <c r="A263" s="5"/>
      <c r="B263" s="5"/>
    </row>
    <row r="264" spans="1:2" ht="14.25">
      <c r="A264" s="5"/>
      <c r="B264" s="5"/>
    </row>
    <row r="265" spans="1:2" ht="14.25">
      <c r="A265" s="5"/>
      <c r="B265" s="5"/>
    </row>
    <row r="266" spans="1:2" ht="14.25">
      <c r="A266" s="5"/>
      <c r="B266" s="5"/>
    </row>
    <row r="267" spans="1:2" ht="14.25">
      <c r="A267" s="5"/>
      <c r="B267" s="5"/>
    </row>
    <row r="268" spans="1:2" ht="14.25">
      <c r="A268" s="5"/>
      <c r="B268" s="5"/>
    </row>
    <row r="269" spans="1:2" ht="14.25">
      <c r="A269" s="5"/>
      <c r="B269" s="5"/>
    </row>
    <row r="270" spans="1:2" ht="14.25">
      <c r="A270" s="5"/>
      <c r="B270" s="5"/>
    </row>
    <row r="271" spans="1:2" ht="14.25">
      <c r="A271" s="5"/>
      <c r="B271" s="5"/>
    </row>
    <row r="272" spans="1:2" ht="14.25">
      <c r="A272" s="5"/>
      <c r="B272" s="5"/>
    </row>
    <row r="273" spans="1:2" ht="14.25">
      <c r="A273" s="5"/>
      <c r="B273" s="5"/>
    </row>
    <row r="274" spans="1:2" ht="14.25">
      <c r="A274" s="5"/>
      <c r="B274" s="5"/>
    </row>
    <row r="275" spans="1:2" ht="14.25">
      <c r="A275" s="5"/>
      <c r="B275" s="5"/>
    </row>
    <row r="276" spans="1:2" ht="14.25">
      <c r="A276" s="5"/>
      <c r="B276" s="5"/>
    </row>
    <row r="277" spans="1:2" ht="14.25">
      <c r="A277" s="5"/>
      <c r="B277" s="5"/>
    </row>
    <row r="278" spans="1:2" ht="14.25">
      <c r="A278" s="5"/>
      <c r="B278" s="5"/>
    </row>
    <row r="279" spans="1:2" ht="14.25">
      <c r="A279" s="5"/>
      <c r="B279" s="5"/>
    </row>
    <row r="280" spans="1:2" ht="14.25">
      <c r="A280" s="5"/>
      <c r="B280" s="5"/>
    </row>
    <row r="281" spans="1:2" ht="14.25">
      <c r="A281" s="5"/>
      <c r="B281" s="5"/>
    </row>
    <row r="282" spans="1:2" ht="14.25">
      <c r="A282" s="5"/>
      <c r="B282" s="5"/>
    </row>
    <row r="283" spans="1:2" ht="14.25">
      <c r="A283" s="5"/>
      <c r="B283" s="5"/>
    </row>
    <row r="284" spans="1:2" ht="14.25">
      <c r="A284" s="5"/>
      <c r="B284" s="5"/>
    </row>
    <row r="285" spans="1:2" ht="14.25">
      <c r="A285" s="5"/>
      <c r="B285" s="5"/>
    </row>
    <row r="286" spans="1:2" ht="14.25">
      <c r="A286" s="5"/>
      <c r="B286" s="5"/>
    </row>
    <row r="287" spans="1:2" ht="14.25">
      <c r="A287" s="5"/>
      <c r="B287" s="5"/>
    </row>
    <row r="288" spans="1:2" ht="14.25">
      <c r="A288" s="5"/>
      <c r="B288" s="5"/>
    </row>
    <row r="289" spans="1:2" ht="14.25">
      <c r="A289" s="5"/>
      <c r="B289" s="5"/>
    </row>
    <row r="290" spans="1:2" ht="14.25">
      <c r="A290" s="5"/>
      <c r="B290" s="5"/>
    </row>
    <row r="291" spans="1:2" ht="14.25">
      <c r="A291" s="5"/>
      <c r="B291" s="5"/>
    </row>
    <row r="292" spans="1:2" ht="14.25">
      <c r="A292" s="5"/>
      <c r="B292" s="5"/>
    </row>
    <row r="293" spans="1:2" ht="14.25">
      <c r="A293" s="5"/>
      <c r="B293" s="5"/>
    </row>
    <row r="294" spans="1:2" ht="14.25">
      <c r="A294" s="5"/>
      <c r="B294" s="5"/>
    </row>
    <row r="295" spans="1:2" ht="14.25">
      <c r="A295" s="5"/>
      <c r="B295" s="5"/>
    </row>
    <row r="296" spans="1:2" ht="14.25">
      <c r="A296" s="5"/>
      <c r="B296" s="5"/>
    </row>
    <row r="297" spans="1:2" ht="14.25">
      <c r="A297" s="5"/>
      <c r="B297" s="5"/>
    </row>
    <row r="298" spans="1:2" ht="14.25">
      <c r="A298" s="5"/>
      <c r="B298" s="5"/>
    </row>
    <row r="299" spans="1:2" ht="14.25">
      <c r="A299" s="5"/>
      <c r="B299" s="5"/>
    </row>
    <row r="300" spans="1:2" ht="14.25">
      <c r="A300" s="5"/>
      <c r="B300" s="5"/>
    </row>
    <row r="301" spans="1:2" ht="14.25">
      <c r="A301" s="5"/>
      <c r="B301" s="5"/>
    </row>
    <row r="302" spans="1:2" ht="14.25">
      <c r="A302" s="5"/>
      <c r="B302" s="5"/>
    </row>
    <row r="303" spans="1:2" ht="14.25">
      <c r="A303" s="5"/>
      <c r="B303" s="5"/>
    </row>
    <row r="304" spans="1:2" ht="14.25">
      <c r="A304" s="5"/>
      <c r="B304" s="5"/>
    </row>
    <row r="305" spans="1:2" ht="14.25">
      <c r="A305" s="5"/>
      <c r="B305" s="5"/>
    </row>
    <row r="306" spans="1:2" ht="14.25">
      <c r="A306" s="5"/>
      <c r="B306" s="5"/>
    </row>
    <row r="307" spans="1:2" ht="14.25">
      <c r="A307" s="5"/>
      <c r="B307" s="5"/>
    </row>
    <row r="308" spans="1:2" ht="14.25">
      <c r="A308" s="5"/>
      <c r="B308" s="5"/>
    </row>
    <row r="309" spans="1:2" ht="14.25">
      <c r="A309" s="5"/>
      <c r="B309" s="5"/>
    </row>
    <row r="310" spans="1:2" ht="14.25">
      <c r="A310" s="5"/>
      <c r="B310" s="5"/>
    </row>
    <row r="311" spans="1:2" ht="14.25">
      <c r="A311" s="5"/>
      <c r="B311" s="5"/>
    </row>
    <row r="312" spans="1:2" ht="14.25">
      <c r="A312" s="5"/>
      <c r="B312" s="5"/>
    </row>
    <row r="313" spans="1:2" ht="14.25">
      <c r="A313" s="5"/>
      <c r="B313" s="5"/>
    </row>
    <row r="314" spans="1:2" ht="14.25">
      <c r="A314" s="5"/>
      <c r="B314" s="5"/>
    </row>
    <row r="315" spans="1:2" ht="14.25">
      <c r="A315" s="5"/>
      <c r="B315" s="5"/>
    </row>
    <row r="316" spans="1:2" ht="14.25">
      <c r="A316" s="5"/>
      <c r="B316" s="5"/>
    </row>
    <row r="317" spans="1:2" ht="14.25">
      <c r="A317" s="5"/>
      <c r="B317" s="5"/>
    </row>
    <row r="318" spans="1:2" ht="14.25">
      <c r="A318" s="5"/>
      <c r="B318" s="5"/>
    </row>
    <row r="319" spans="1:2" ht="14.25">
      <c r="A319" s="5"/>
      <c r="B319" s="5"/>
    </row>
    <row r="320" spans="1:2" ht="14.25">
      <c r="A320" s="5"/>
      <c r="B320" s="5"/>
    </row>
    <row r="321" spans="1:2" ht="14.25">
      <c r="A321" s="5"/>
      <c r="B321" s="5"/>
    </row>
    <row r="322" spans="1:2" ht="14.25">
      <c r="A322" s="5"/>
      <c r="B322" s="5"/>
    </row>
    <row r="323" spans="1:2" ht="14.25">
      <c r="A323" s="5"/>
      <c r="B323" s="5"/>
    </row>
    <row r="324" spans="1:2" ht="14.25">
      <c r="A324" s="5"/>
      <c r="B324" s="5"/>
    </row>
    <row r="325" spans="1:2" ht="14.25">
      <c r="A325" s="5"/>
      <c r="B325" s="5"/>
    </row>
    <row r="326" spans="1:2" ht="14.25">
      <c r="A326" s="5"/>
      <c r="B326" s="5"/>
    </row>
    <row r="327" spans="1:2" ht="14.25">
      <c r="A327" s="5"/>
      <c r="B327" s="5"/>
    </row>
    <row r="328" spans="1:2" ht="14.25">
      <c r="A328" s="5"/>
      <c r="B328" s="5"/>
    </row>
    <row r="329" spans="1:2" ht="14.25">
      <c r="A329" s="5"/>
      <c r="B329" s="5"/>
    </row>
    <row r="330" spans="1:2" ht="14.25">
      <c r="A330" s="5"/>
      <c r="B330" s="5"/>
    </row>
    <row r="331" spans="1:2" ht="14.25">
      <c r="A331" s="5"/>
      <c r="B331" s="5"/>
    </row>
    <row r="332" spans="1:2" ht="14.25">
      <c r="A332" s="5"/>
      <c r="B332" s="5"/>
    </row>
    <row r="333" spans="1:2" ht="14.25">
      <c r="A333" s="5"/>
      <c r="B333" s="5"/>
    </row>
    <row r="334" spans="1:2" ht="14.25">
      <c r="A334" s="5"/>
      <c r="B334" s="5"/>
    </row>
    <row r="335" spans="1:2" ht="14.25">
      <c r="A335" s="5"/>
      <c r="B335" s="5"/>
    </row>
    <row r="336" spans="1:2" ht="14.25">
      <c r="A336" s="5"/>
      <c r="B336" s="5"/>
    </row>
    <row r="337" spans="1:2" ht="14.25">
      <c r="A337" s="5"/>
      <c r="B337" s="5"/>
    </row>
    <row r="338" spans="1:2" ht="14.25">
      <c r="A338" s="5"/>
      <c r="B338" s="5"/>
    </row>
    <row r="339" spans="1:2" ht="14.25">
      <c r="A339" s="5"/>
      <c r="B339" s="5"/>
    </row>
    <row r="340" spans="1:2" ht="14.25">
      <c r="A340" s="5"/>
      <c r="B340" s="5"/>
    </row>
    <row r="341" spans="1:2" ht="14.25">
      <c r="A341" s="5"/>
      <c r="B341" s="5"/>
    </row>
    <row r="342" spans="1:2" ht="14.25">
      <c r="A342" s="5"/>
      <c r="B342" s="5"/>
    </row>
    <row r="343" spans="1:2" ht="14.25">
      <c r="A343" s="5"/>
      <c r="B343" s="5"/>
    </row>
    <row r="344" spans="1:2" ht="14.25">
      <c r="A344" s="5"/>
      <c r="B344" s="5"/>
    </row>
    <row r="345" spans="1:2" ht="14.25">
      <c r="A345" s="5"/>
      <c r="B345" s="5"/>
    </row>
    <row r="346" spans="1:2" ht="14.25">
      <c r="A346" s="5"/>
      <c r="B346" s="5"/>
    </row>
    <row r="347" spans="1:2" ht="14.25">
      <c r="A347" s="5"/>
      <c r="B347" s="5"/>
    </row>
    <row r="348" spans="1:2" ht="14.25">
      <c r="A348" s="5"/>
      <c r="B348" s="5"/>
    </row>
    <row r="349" spans="1:2" ht="14.25">
      <c r="A349" s="5"/>
      <c r="B349" s="5"/>
    </row>
    <row r="350" spans="1:2" ht="14.25">
      <c r="A350" s="5"/>
      <c r="B350" s="5"/>
    </row>
    <row r="351" spans="1:2" ht="14.25">
      <c r="A351" s="5"/>
      <c r="B351" s="5"/>
    </row>
    <row r="352" spans="1:2" ht="14.25">
      <c r="A352" s="5"/>
      <c r="B352" s="5"/>
    </row>
    <row r="353" spans="1:2" ht="14.25">
      <c r="A353" s="5"/>
      <c r="B353" s="5"/>
    </row>
    <row r="354" spans="1:2" ht="14.25">
      <c r="A354" s="5"/>
      <c r="B354" s="5"/>
    </row>
    <row r="355" spans="1:2" ht="14.25">
      <c r="A355" s="5"/>
      <c r="B355" s="5"/>
    </row>
    <row r="356" spans="1:2" ht="14.25">
      <c r="A356" s="5"/>
      <c r="B356" s="5"/>
    </row>
    <row r="357" spans="1:2" ht="14.25">
      <c r="A357" s="5"/>
      <c r="B357" s="5"/>
    </row>
    <row r="358" spans="1:2" ht="14.25">
      <c r="A358" s="5"/>
      <c r="B358" s="5"/>
    </row>
    <row r="359" spans="1:2" ht="14.25">
      <c r="A359" s="5"/>
      <c r="B359" s="5"/>
    </row>
    <row r="360" spans="1:2" ht="14.25">
      <c r="A360" s="5"/>
      <c r="B360" s="5"/>
    </row>
    <row r="361" spans="1:2" ht="14.25">
      <c r="A361" s="5"/>
      <c r="B361" s="5"/>
    </row>
    <row r="362" spans="1:2" ht="14.25">
      <c r="A362" s="5"/>
      <c r="B362" s="5"/>
    </row>
    <row r="363" spans="1:2" ht="14.25">
      <c r="A363" s="5"/>
      <c r="B363" s="5"/>
    </row>
    <row r="364" spans="1:2" ht="14.25">
      <c r="A364" s="5"/>
      <c r="B364" s="5"/>
    </row>
    <row r="365" spans="1:2" ht="14.25">
      <c r="A365" s="5"/>
      <c r="B365" s="5"/>
    </row>
    <row r="366" spans="1:2" ht="14.25">
      <c r="A366" s="5"/>
      <c r="B366" s="5"/>
    </row>
    <row r="367" spans="1:2" ht="14.25">
      <c r="A367" s="5"/>
      <c r="B367" s="5"/>
    </row>
    <row r="368" spans="1:2" ht="14.25">
      <c r="A368" s="5"/>
      <c r="B368" s="5"/>
    </row>
    <row r="369" spans="1:2" ht="14.25">
      <c r="A369" s="5"/>
      <c r="B369" s="5"/>
    </row>
    <row r="370" spans="1:2" ht="14.25">
      <c r="A370" s="5"/>
      <c r="B370" s="5"/>
    </row>
    <row r="371" spans="1:2" ht="14.25">
      <c r="A371" s="5"/>
      <c r="B371" s="5"/>
    </row>
    <row r="372" spans="1:2" ht="14.25">
      <c r="A372" s="5"/>
      <c r="B372" s="5"/>
    </row>
    <row r="373" spans="1:2" ht="14.25">
      <c r="A373" s="5"/>
      <c r="B373" s="5"/>
    </row>
    <row r="374" spans="1:2" ht="14.25">
      <c r="A374" s="5"/>
      <c r="B374" s="5"/>
    </row>
    <row r="375" spans="1:2" ht="14.25">
      <c r="A375" s="5"/>
      <c r="B375" s="5"/>
    </row>
    <row r="376" spans="1:2" ht="14.25">
      <c r="A376" s="5"/>
      <c r="B376" s="5"/>
    </row>
    <row r="377" spans="1:2" ht="14.25">
      <c r="A377" s="5"/>
      <c r="B377" s="5"/>
    </row>
    <row r="378" spans="1:2" ht="14.25">
      <c r="A378" s="5"/>
      <c r="B378" s="5"/>
    </row>
    <row r="379" spans="1:2" ht="14.25">
      <c r="A379" s="5"/>
      <c r="B379" s="5"/>
    </row>
    <row r="380" spans="1:2" ht="14.25">
      <c r="A380" s="5"/>
      <c r="B380" s="5"/>
    </row>
    <row r="381" spans="1:2" ht="14.25">
      <c r="A381" s="5"/>
      <c r="B381" s="5"/>
    </row>
    <row r="382" spans="1:2" ht="14.25">
      <c r="A382" s="5"/>
      <c r="B382" s="5"/>
    </row>
    <row r="383" spans="1:2" ht="14.25">
      <c r="A383" s="5"/>
      <c r="B383" s="5"/>
    </row>
    <row r="384" spans="1:2" ht="14.25">
      <c r="A384" s="5"/>
      <c r="B384" s="5"/>
    </row>
    <row r="385" spans="1:2" ht="14.25">
      <c r="A385" s="5"/>
      <c r="B385" s="5"/>
    </row>
    <row r="386" spans="1:2" ht="14.25">
      <c r="A386" s="5"/>
      <c r="B386" s="5"/>
    </row>
    <row r="387" spans="1:2" ht="14.25">
      <c r="A387" s="5"/>
      <c r="B387" s="5"/>
    </row>
    <row r="388" spans="1:2" ht="14.25">
      <c r="A388" s="5"/>
      <c r="B388" s="5"/>
    </row>
    <row r="389" spans="1:2" ht="14.25">
      <c r="A389" s="5"/>
      <c r="B389" s="5"/>
    </row>
    <row r="390" spans="1:2" ht="14.25">
      <c r="A390" s="5"/>
      <c r="B390" s="5"/>
    </row>
    <row r="391" spans="1:2" ht="14.25">
      <c r="A391" s="5"/>
      <c r="B391" s="5"/>
    </row>
    <row r="392" spans="1:2" ht="14.25">
      <c r="A392" s="5"/>
      <c r="B392" s="5"/>
    </row>
    <row r="393" spans="1:2" ht="14.25">
      <c r="A393" s="5"/>
      <c r="B393" s="5"/>
    </row>
    <row r="394" spans="1:2" ht="14.25">
      <c r="A394" s="5"/>
      <c r="B394" s="5"/>
    </row>
    <row r="395" spans="1:2" ht="14.25">
      <c r="A395" s="5"/>
      <c r="B395" s="5"/>
    </row>
    <row r="396" spans="1:2" ht="14.25">
      <c r="A396" s="5"/>
      <c r="B396" s="5"/>
    </row>
    <row r="397" spans="1:2" ht="14.25">
      <c r="A397" s="5"/>
      <c r="B397" s="5"/>
    </row>
    <row r="398" spans="1:2" ht="14.25">
      <c r="A398" s="5"/>
      <c r="B398" s="5"/>
    </row>
    <row r="399" spans="1:2" ht="14.25">
      <c r="A399" s="5"/>
      <c r="B399" s="5"/>
    </row>
    <row r="400" spans="1:2" ht="14.25">
      <c r="A400" s="5"/>
      <c r="B400" s="5"/>
    </row>
    <row r="401" spans="1:2" ht="14.25">
      <c r="A401" s="5"/>
      <c r="B401" s="5"/>
    </row>
    <row r="402" spans="1:2" ht="14.25">
      <c r="A402" s="5"/>
      <c r="B402" s="5"/>
    </row>
    <row r="403" spans="1:2" ht="14.25">
      <c r="A403" s="5"/>
      <c r="B403" s="5"/>
    </row>
    <row r="404" spans="1:2" ht="14.25">
      <c r="A404" s="5"/>
      <c r="B404" s="5"/>
    </row>
    <row r="405" spans="1:2" ht="14.25">
      <c r="A405" s="5"/>
      <c r="B405" s="5"/>
    </row>
    <row r="406" spans="1:2" ht="14.25">
      <c r="A406" s="5"/>
      <c r="B406" s="5"/>
    </row>
    <row r="407" spans="1:2" ht="14.25">
      <c r="A407" s="5"/>
      <c r="B407" s="5"/>
    </row>
    <row r="408" spans="1:2" ht="14.25">
      <c r="A408" s="5"/>
      <c r="B408" s="5"/>
    </row>
    <row r="409" spans="1:2" ht="14.25">
      <c r="A409" s="5"/>
      <c r="B409" s="5"/>
    </row>
    <row r="410" spans="1:2" ht="14.25">
      <c r="A410" s="5"/>
      <c r="B410" s="5"/>
    </row>
    <row r="411" spans="1:2" ht="14.25">
      <c r="A411" s="5"/>
      <c r="B411" s="5"/>
    </row>
    <row r="412" spans="1:2" ht="14.25">
      <c r="A412" s="5"/>
      <c r="B412" s="5"/>
    </row>
    <row r="413" spans="1:2" ht="14.25">
      <c r="A413" s="5"/>
      <c r="B413" s="5"/>
    </row>
    <row r="414" spans="1:2" ht="14.25">
      <c r="A414" s="5"/>
      <c r="B414" s="5"/>
    </row>
    <row r="415" spans="1:2" ht="14.25">
      <c r="A415" s="5"/>
      <c r="B415" s="5"/>
    </row>
    <row r="416" spans="1:2" ht="14.25">
      <c r="A416" s="5"/>
      <c r="B416" s="5"/>
    </row>
    <row r="417" spans="1:2" ht="14.25">
      <c r="A417" s="5"/>
      <c r="B417" s="5"/>
    </row>
    <row r="418" spans="1:2" ht="14.25">
      <c r="A418" s="5"/>
      <c r="B418" s="5"/>
    </row>
    <row r="419" spans="1:2" ht="14.25">
      <c r="A419" s="5"/>
      <c r="B419" s="5"/>
    </row>
    <row r="420" spans="1:2" ht="14.25">
      <c r="A420" s="5"/>
      <c r="B420" s="5"/>
    </row>
    <row r="421" spans="1:2" ht="14.25">
      <c r="A421" s="5"/>
      <c r="B421" s="5"/>
    </row>
    <row r="422" spans="1:2" ht="14.25">
      <c r="A422" s="5"/>
      <c r="B422" s="5"/>
    </row>
    <row r="423" spans="1:2" ht="14.25">
      <c r="A423" s="5"/>
      <c r="B423" s="5"/>
    </row>
    <row r="424" spans="1:2" ht="14.25">
      <c r="A424" s="5"/>
      <c r="B424" s="5"/>
    </row>
    <row r="425" spans="1:2" ht="14.25">
      <c r="A425" s="5"/>
      <c r="B425" s="5"/>
    </row>
    <row r="426" spans="1:2" ht="14.25">
      <c r="A426" s="5"/>
      <c r="B426" s="5"/>
    </row>
    <row r="427" spans="1:2" ht="14.25">
      <c r="A427" s="5"/>
      <c r="B427" s="5"/>
    </row>
    <row r="428" spans="1:2" ht="14.25">
      <c r="A428" s="5"/>
      <c r="B428" s="5"/>
    </row>
    <row r="429" spans="1:2" ht="14.25">
      <c r="A429" s="5"/>
      <c r="B429" s="5"/>
    </row>
    <row r="430" spans="1:2" ht="14.25">
      <c r="A430" s="5"/>
      <c r="B430" s="5"/>
    </row>
    <row r="431" spans="1:2" ht="14.25">
      <c r="A431" s="5"/>
      <c r="B431" s="5"/>
    </row>
    <row r="432" spans="1:2" ht="14.25">
      <c r="A432" s="5"/>
      <c r="B432" s="5"/>
    </row>
    <row r="433" spans="1:2" ht="14.25">
      <c r="A433" s="5"/>
      <c r="B433" s="5"/>
    </row>
    <row r="434" spans="1:2" ht="14.25">
      <c r="A434" s="5"/>
      <c r="B434" s="5"/>
    </row>
    <row r="435" spans="1:2" ht="14.25">
      <c r="A435" s="5"/>
      <c r="B435" s="5"/>
    </row>
    <row r="436" spans="1:2" ht="14.25">
      <c r="A436" s="5"/>
      <c r="B436" s="5"/>
    </row>
    <row r="437" spans="1:2" ht="14.25">
      <c r="A437" s="5"/>
      <c r="B437" s="5"/>
    </row>
    <row r="438" spans="1:2" ht="14.25">
      <c r="A438" s="5"/>
      <c r="B438" s="5"/>
    </row>
    <row r="439" spans="1:2" ht="14.25">
      <c r="A439" s="5"/>
      <c r="B439" s="5"/>
    </row>
    <row r="440" spans="1:2" ht="14.25">
      <c r="A440" s="5"/>
      <c r="B440" s="5"/>
    </row>
    <row r="441" spans="1:2" ht="14.25">
      <c r="A441" s="5"/>
      <c r="B441" s="5"/>
    </row>
    <row r="442" spans="1:2" ht="14.25">
      <c r="A442" s="5"/>
      <c r="B442" s="5"/>
    </row>
    <row r="443" spans="1:2" ht="14.25">
      <c r="A443" s="5"/>
      <c r="B443" s="5"/>
    </row>
    <row r="444" spans="1:2" ht="14.25">
      <c r="A444" s="5"/>
      <c r="B444" s="5"/>
    </row>
    <row r="445" spans="1:2" ht="14.25">
      <c r="A445" s="5"/>
      <c r="B445" s="5"/>
    </row>
    <row r="446" spans="1:2" ht="14.25">
      <c r="A446" s="5"/>
      <c r="B446" s="5"/>
    </row>
    <row r="447" spans="1:2" ht="14.25">
      <c r="A447" s="5"/>
      <c r="B447" s="5"/>
    </row>
    <row r="448" spans="1:2" ht="14.25">
      <c r="A448" s="5"/>
      <c r="B448" s="5"/>
    </row>
    <row r="449" spans="1:2" ht="14.25">
      <c r="A449" s="5"/>
      <c r="B449" s="5"/>
    </row>
    <row r="450" spans="1:2" ht="14.25">
      <c r="A450" s="5"/>
      <c r="B450" s="5"/>
    </row>
    <row r="451" spans="1:2" ht="14.25">
      <c r="A451" s="5"/>
      <c r="B451" s="5"/>
    </row>
    <row r="452" spans="1:2" ht="14.25">
      <c r="A452" s="5"/>
      <c r="B452" s="5"/>
    </row>
    <row r="453" spans="1:2" ht="14.25">
      <c r="A453" s="5"/>
      <c r="B453" s="5"/>
    </row>
    <row r="454" spans="1:2" ht="14.25">
      <c r="A454" s="5"/>
      <c r="B454" s="5"/>
    </row>
    <row r="455" spans="1:2" ht="14.25">
      <c r="A455" s="5"/>
      <c r="B455" s="5"/>
    </row>
    <row r="456" spans="1:2" ht="14.25">
      <c r="A456" s="5"/>
      <c r="B456" s="5"/>
    </row>
    <row r="457" spans="1:2" ht="14.25">
      <c r="A457" s="5"/>
      <c r="B457" s="5"/>
    </row>
    <row r="458" spans="1:2" ht="14.25">
      <c r="A458" s="5"/>
      <c r="B458" s="5"/>
    </row>
    <row r="459" spans="1:2" ht="14.25">
      <c r="A459" s="5"/>
      <c r="B459" s="5"/>
    </row>
    <row r="460" spans="1:2" ht="14.25">
      <c r="A460" s="5"/>
      <c r="B460" s="5"/>
    </row>
    <row r="461" spans="1:2" ht="14.25">
      <c r="A461" s="5"/>
      <c r="B461" s="5"/>
    </row>
    <row r="462" spans="1:2" ht="14.25">
      <c r="A462" s="5"/>
      <c r="B462" s="5"/>
    </row>
    <row r="463" spans="1:2" ht="14.25">
      <c r="A463" s="5"/>
      <c r="B463" s="5"/>
    </row>
    <row r="464" spans="1:2" ht="14.25">
      <c r="A464" s="5"/>
      <c r="B464" s="5"/>
    </row>
    <row r="465" spans="1:2" ht="14.25">
      <c r="A465" s="5"/>
      <c r="B465" s="5"/>
    </row>
    <row r="466" spans="1:2" ht="14.25">
      <c r="A466" s="5"/>
      <c r="B466" s="5"/>
    </row>
    <row r="467" spans="1:2" ht="14.25">
      <c r="A467" s="5"/>
      <c r="B467" s="5"/>
    </row>
    <row r="468" spans="1:2" ht="14.25">
      <c r="A468" s="5"/>
      <c r="B468" s="5"/>
    </row>
    <row r="469" spans="1:2" ht="14.25">
      <c r="A469" s="5"/>
      <c r="B469" s="5"/>
    </row>
    <row r="470" spans="1:2" ht="14.25">
      <c r="A470" s="5"/>
      <c r="B470" s="5"/>
    </row>
    <row r="471" spans="1:2" ht="14.25">
      <c r="A471" s="5"/>
      <c r="B471" s="5"/>
    </row>
    <row r="472" spans="1:2" ht="14.25">
      <c r="A472" s="5"/>
      <c r="B472" s="5"/>
    </row>
    <row r="473" spans="1:2" ht="14.25">
      <c r="A473" s="5"/>
      <c r="B473" s="5"/>
    </row>
    <row r="474" spans="1:2" ht="14.25">
      <c r="A474" s="5"/>
      <c r="B474" s="5"/>
    </row>
    <row r="475" spans="1:2" ht="14.25">
      <c r="A475" s="5"/>
      <c r="B475" s="5"/>
    </row>
    <row r="476" spans="1:2" ht="14.25">
      <c r="A476" s="5"/>
      <c r="B476" s="5"/>
    </row>
    <row r="477" spans="1:2" ht="14.25">
      <c r="A477" s="5"/>
      <c r="B477" s="5"/>
    </row>
    <row r="478" spans="1:2" ht="14.25">
      <c r="A478" s="5"/>
      <c r="B478" s="5"/>
    </row>
    <row r="479" spans="1:2" ht="14.25">
      <c r="A479" s="5"/>
      <c r="B479" s="5"/>
    </row>
    <row r="480" spans="1:2" ht="14.25">
      <c r="A480" s="5"/>
      <c r="B480" s="5"/>
    </row>
    <row r="481" spans="1:2" ht="14.25">
      <c r="A481" s="5"/>
      <c r="B481" s="5"/>
    </row>
    <row r="482" spans="1:2" ht="14.25">
      <c r="A482" s="5"/>
      <c r="B482" s="5"/>
    </row>
    <row r="483" spans="1:2" ht="14.25">
      <c r="A483" s="5"/>
      <c r="B483" s="5"/>
    </row>
    <row r="484" spans="1:2" ht="14.25">
      <c r="A484" s="5"/>
      <c r="B484" s="5"/>
    </row>
    <row r="485" spans="1:2" ht="14.25">
      <c r="A485" s="5"/>
      <c r="B485" s="5"/>
    </row>
    <row r="486" spans="1:2" ht="14.25">
      <c r="A486" s="5"/>
      <c r="B486" s="5"/>
    </row>
    <row r="487" spans="1:2" ht="14.25">
      <c r="A487" s="5"/>
      <c r="B487" s="5"/>
    </row>
    <row r="488" spans="1:2" ht="14.25">
      <c r="A488" s="5"/>
      <c r="B488" s="5"/>
    </row>
    <row r="489" spans="1:2" ht="14.25">
      <c r="A489" s="5"/>
      <c r="B489" s="5"/>
    </row>
    <row r="490" spans="1:2" ht="14.25">
      <c r="A490" s="5"/>
      <c r="B490" s="5"/>
    </row>
    <row r="491" spans="1:2" ht="14.25">
      <c r="A491" s="5"/>
      <c r="B491" s="5"/>
    </row>
    <row r="492" spans="1:2" ht="14.25">
      <c r="A492" s="5"/>
      <c r="B492" s="5"/>
    </row>
    <row r="493" spans="1:2" ht="14.25">
      <c r="A493" s="5"/>
      <c r="B493" s="5"/>
    </row>
    <row r="494" spans="1:2" ht="14.25">
      <c r="A494" s="5"/>
      <c r="B494" s="5"/>
    </row>
    <row r="495" spans="1:2" ht="14.25">
      <c r="A495" s="5"/>
      <c r="B495" s="5"/>
    </row>
    <row r="496" spans="1:2" ht="14.25">
      <c r="A496" s="5"/>
      <c r="B496" s="5"/>
    </row>
    <row r="497" spans="1:2" ht="14.25">
      <c r="A497" s="5"/>
      <c r="B497" s="5"/>
    </row>
    <row r="498" spans="1:2" ht="14.25">
      <c r="A498" s="5"/>
      <c r="B498" s="5"/>
    </row>
    <row r="499" spans="1:2" ht="14.25">
      <c r="A499" s="5"/>
      <c r="B499" s="5"/>
    </row>
    <row r="500" spans="1:2" ht="14.25">
      <c r="A500" s="5"/>
      <c r="B500" s="5"/>
    </row>
    <row r="501" spans="1:2" ht="14.25">
      <c r="A501" s="5"/>
      <c r="B501" s="5"/>
    </row>
    <row r="502" spans="1:2" ht="14.25">
      <c r="A502" s="5"/>
      <c r="B502" s="5"/>
    </row>
    <row r="503" spans="1:2" ht="14.25">
      <c r="A503" s="5"/>
      <c r="B503" s="5"/>
    </row>
    <row r="504" spans="1:2" ht="14.25">
      <c r="A504" s="5"/>
      <c r="B504" s="5"/>
    </row>
    <row r="505" spans="1:2" ht="14.25">
      <c r="A505" s="5"/>
      <c r="B505" s="5"/>
    </row>
    <row r="506" spans="1:2" ht="14.25">
      <c r="A506" s="5"/>
      <c r="B506" s="5"/>
    </row>
    <row r="507" spans="1:2" ht="14.25">
      <c r="A507" s="5"/>
      <c r="B507" s="5"/>
    </row>
    <row r="508" spans="1:2" ht="14.25">
      <c r="A508" s="5"/>
      <c r="B508" s="5"/>
    </row>
    <row r="509" spans="1:2" ht="14.25">
      <c r="A509" s="5"/>
      <c r="B509" s="5"/>
    </row>
    <row r="510" spans="1:2" ht="14.25">
      <c r="A510" s="5"/>
      <c r="B510" s="5"/>
    </row>
    <row r="511" spans="1:2" ht="14.25">
      <c r="A511" s="5"/>
      <c r="B511" s="5"/>
    </row>
    <row r="512" spans="1:2" ht="14.25">
      <c r="A512" s="5"/>
      <c r="B512" s="5"/>
    </row>
    <row r="513" spans="1:2" ht="14.25">
      <c r="A513" s="5"/>
      <c r="B513" s="5"/>
    </row>
    <row r="514" spans="1:2" ht="14.25">
      <c r="A514" s="5"/>
      <c r="B514" s="5"/>
    </row>
    <row r="515" spans="1:2" ht="14.25">
      <c r="A515" s="5"/>
      <c r="B515" s="5"/>
    </row>
    <row r="516" spans="1:2" ht="14.25">
      <c r="A516" s="5"/>
      <c r="B516" s="5"/>
    </row>
    <row r="517" spans="1:2" ht="14.25">
      <c r="A517" s="5"/>
      <c r="B517" s="5"/>
    </row>
    <row r="518" spans="1:2" ht="14.25">
      <c r="A518" s="5"/>
      <c r="B518" s="5"/>
    </row>
    <row r="519" spans="1:2" ht="14.25">
      <c r="A519" s="5"/>
      <c r="B519" s="5"/>
    </row>
    <row r="520" spans="1:2" ht="14.25">
      <c r="A520" s="5"/>
      <c r="B520" s="5"/>
    </row>
    <row r="521" spans="1:2" ht="14.25">
      <c r="A521" s="5"/>
      <c r="B521" s="5"/>
    </row>
    <row r="522" spans="1:2" ht="14.25">
      <c r="A522" s="5"/>
      <c r="B522" s="5"/>
    </row>
    <row r="523" spans="1:2" ht="14.25">
      <c r="A523" s="5"/>
      <c r="B523" s="5"/>
    </row>
    <row r="524" spans="1:2" ht="14.25">
      <c r="A524" s="5"/>
      <c r="B524" s="5"/>
    </row>
    <row r="525" spans="1:2" ht="14.25">
      <c r="A525" s="5"/>
      <c r="B525" s="5"/>
    </row>
    <row r="526" spans="1:2" ht="14.25">
      <c r="A526" s="5"/>
      <c r="B526" s="5"/>
    </row>
    <row r="527" spans="1:2" ht="14.25">
      <c r="A527" s="5"/>
      <c r="B527" s="5"/>
    </row>
    <row r="528" spans="1:2" ht="14.25">
      <c r="A528" s="5"/>
      <c r="B528" s="5"/>
    </row>
    <row r="529" spans="1:2" ht="14.25">
      <c r="A529" s="5"/>
      <c r="B529" s="5"/>
    </row>
    <row r="530" spans="1:2" ht="14.25">
      <c r="A530" s="5"/>
      <c r="B530" s="5"/>
    </row>
    <row r="531" spans="1:2" ht="14.25">
      <c r="A531" s="5"/>
      <c r="B531" s="5"/>
    </row>
    <row r="532" spans="1:2" ht="14.25">
      <c r="A532" s="5"/>
      <c r="B532" s="5"/>
    </row>
    <row r="533" spans="1:2" ht="14.25">
      <c r="A533" s="5"/>
      <c r="B533" s="5"/>
    </row>
    <row r="534" spans="1:2" ht="14.25">
      <c r="A534" s="5"/>
      <c r="B534" s="5"/>
    </row>
    <row r="535" spans="1:2" ht="14.25">
      <c r="A535" s="5"/>
      <c r="B535" s="5"/>
    </row>
    <row r="536" spans="1:2" ht="14.25">
      <c r="A536" s="5"/>
      <c r="B536" s="5"/>
    </row>
    <row r="537" spans="1:2" ht="14.25">
      <c r="A537" s="5"/>
      <c r="B537" s="5"/>
    </row>
    <row r="538" spans="1:2" ht="14.25">
      <c r="A538" s="5"/>
      <c r="B538" s="5"/>
    </row>
    <row r="539" spans="1:2" ht="14.25">
      <c r="A539" s="5"/>
      <c r="B539" s="5"/>
    </row>
    <row r="540" spans="1:2" ht="14.25">
      <c r="A540" s="5"/>
      <c r="B540" s="5"/>
    </row>
    <row r="541" spans="1:2" ht="14.25">
      <c r="A541" s="5"/>
      <c r="B541" s="5"/>
    </row>
    <row r="542" spans="1:2" ht="14.25">
      <c r="A542" s="5"/>
      <c r="B542" s="5"/>
    </row>
    <row r="543" spans="1:2" ht="14.25">
      <c r="A543" s="5"/>
      <c r="B543" s="5"/>
    </row>
    <row r="544" spans="1:2" ht="14.25">
      <c r="A544" s="5"/>
      <c r="B544" s="5"/>
    </row>
    <row r="545" spans="1:2" ht="14.25">
      <c r="A545" s="5"/>
      <c r="B545" s="5"/>
    </row>
    <row r="546" spans="1:2" ht="14.25">
      <c r="A546" s="5"/>
      <c r="B546" s="5"/>
    </row>
    <row r="547" spans="1:2" ht="14.25">
      <c r="A547" s="5"/>
      <c r="B547" s="5"/>
    </row>
    <row r="548" spans="1:2" ht="14.25">
      <c r="A548" s="5"/>
      <c r="B548" s="5"/>
    </row>
    <row r="549" spans="1:2" ht="14.25">
      <c r="A549" s="5"/>
      <c r="B549" s="5"/>
    </row>
    <row r="550" spans="1:2" ht="14.25">
      <c r="A550" s="5"/>
      <c r="B550" s="5"/>
    </row>
    <row r="551" spans="1:2" ht="14.25">
      <c r="A551" s="5"/>
      <c r="B551" s="5"/>
    </row>
    <row r="552" spans="1:2" ht="14.25">
      <c r="A552" s="5"/>
      <c r="B552" s="5"/>
    </row>
    <row r="553" spans="1:2" ht="14.25">
      <c r="A553" s="5"/>
      <c r="B553" s="5"/>
    </row>
    <row r="554" spans="1:2" ht="14.25">
      <c r="A554" s="5"/>
      <c r="B554" s="5"/>
    </row>
    <row r="555" spans="1:2" ht="14.25">
      <c r="A555" s="5"/>
      <c r="B555" s="5"/>
    </row>
    <row r="556" spans="1:2" ht="14.25">
      <c r="A556" s="5"/>
      <c r="B556" s="5"/>
    </row>
    <row r="557" spans="1:2" ht="14.25">
      <c r="A557" s="5"/>
      <c r="B557" s="5"/>
    </row>
    <row r="558" spans="1:2" ht="14.25">
      <c r="A558" s="5"/>
      <c r="B558" s="5"/>
    </row>
    <row r="559" spans="1:2" ht="14.25">
      <c r="A559" s="5"/>
      <c r="B559" s="5"/>
    </row>
    <row r="560" spans="1:2" ht="14.25">
      <c r="A560" s="5"/>
      <c r="B560" s="5"/>
    </row>
    <row r="561" spans="1:2" ht="14.25">
      <c r="A561" s="5"/>
      <c r="B561" s="5"/>
    </row>
    <row r="562" spans="1:2" ht="14.25">
      <c r="A562" s="5"/>
      <c r="B562" s="5"/>
    </row>
    <row r="563" spans="1:2" ht="14.25">
      <c r="A563" s="5"/>
      <c r="B563" s="5"/>
    </row>
    <row r="564" spans="1:2" ht="14.25">
      <c r="A564" s="5"/>
      <c r="B564" s="5"/>
    </row>
    <row r="565" spans="1:2" ht="14.25">
      <c r="A565" s="5"/>
      <c r="B565" s="5"/>
    </row>
    <row r="566" spans="1:2" ht="14.25">
      <c r="A566" s="5"/>
      <c r="B566" s="5"/>
    </row>
    <row r="567" spans="1:2" ht="14.25">
      <c r="A567" s="5"/>
      <c r="B567" s="5"/>
    </row>
    <row r="568" spans="1:2" ht="14.25">
      <c r="A568" s="5"/>
      <c r="B568" s="5"/>
    </row>
    <row r="569" spans="1:2" ht="14.25">
      <c r="A569" s="5"/>
      <c r="B569" s="5"/>
    </row>
    <row r="570" spans="1:2" ht="14.25">
      <c r="A570" s="5"/>
      <c r="B570" s="5"/>
    </row>
    <row r="571" spans="1:2" ht="14.25">
      <c r="A571" s="5"/>
      <c r="B571" s="5"/>
    </row>
    <row r="572" spans="1:2" ht="14.25">
      <c r="A572" s="5"/>
      <c r="B572" s="5"/>
    </row>
    <row r="573" spans="1:2" ht="14.25">
      <c r="A573" s="5"/>
      <c r="B573" s="5"/>
    </row>
    <row r="574" spans="1:2" ht="14.25">
      <c r="A574" s="5"/>
      <c r="B574" s="5"/>
    </row>
    <row r="575" spans="1:2" ht="14.25">
      <c r="A575" s="5"/>
      <c r="B575" s="5"/>
    </row>
    <row r="576" spans="1:2" ht="14.25">
      <c r="A576" s="5"/>
      <c r="B576" s="5"/>
    </row>
    <row r="577" spans="1:2" ht="14.25">
      <c r="A577" s="5"/>
      <c r="B577" s="5"/>
    </row>
    <row r="578" spans="1:2" ht="14.25">
      <c r="A578" s="5"/>
      <c r="B578" s="5"/>
    </row>
    <row r="579" spans="1:2" ht="14.25">
      <c r="A579" s="5"/>
      <c r="B579" s="5"/>
    </row>
    <row r="580" spans="1:2" ht="14.25">
      <c r="A580" s="5"/>
      <c r="B580" s="5"/>
    </row>
    <row r="581" spans="1:2" ht="14.25">
      <c r="A581" s="5"/>
      <c r="B581" s="5"/>
    </row>
    <row r="582" spans="1:2" ht="14.25">
      <c r="A582" s="5"/>
      <c r="B582" s="5"/>
    </row>
    <row r="583" spans="1:2" ht="14.25">
      <c r="A583" s="5"/>
      <c r="B583" s="5"/>
    </row>
    <row r="584" spans="1:2" ht="14.25">
      <c r="A584" s="5"/>
      <c r="B584" s="5"/>
    </row>
    <row r="585" spans="1:2" ht="14.25">
      <c r="A585" s="5"/>
      <c r="B585" s="5"/>
    </row>
    <row r="586" spans="1:2" ht="14.25">
      <c r="A586" s="5"/>
      <c r="B586" s="5"/>
    </row>
    <row r="587" spans="1:2" ht="14.25">
      <c r="A587" s="5"/>
      <c r="B587" s="5"/>
    </row>
    <row r="588" spans="1:2" ht="14.25">
      <c r="A588" s="5"/>
      <c r="B588" s="5"/>
    </row>
    <row r="589" spans="1:2" ht="14.25">
      <c r="A589" s="5"/>
      <c r="B589" s="5"/>
    </row>
    <row r="590" spans="1:2" ht="14.25">
      <c r="A590" s="5"/>
      <c r="B590" s="5"/>
    </row>
    <row r="591" spans="1:2" ht="14.25">
      <c r="A591" s="5"/>
      <c r="B591" s="5"/>
    </row>
    <row r="592" spans="1:2" ht="14.25">
      <c r="A592" s="5"/>
      <c r="B592" s="5"/>
    </row>
    <row r="593" spans="1:2" ht="14.25">
      <c r="A593" s="5"/>
      <c r="B593" s="5"/>
    </row>
    <row r="594" spans="1:2" ht="14.25">
      <c r="A594" s="5"/>
      <c r="B594" s="5"/>
    </row>
    <row r="595" spans="1:2" ht="14.25">
      <c r="A595" s="5"/>
      <c r="B595" s="5"/>
    </row>
    <row r="596" spans="1:2" ht="14.25">
      <c r="A596" s="5"/>
      <c r="B596" s="5"/>
    </row>
    <row r="597" spans="1:2" ht="14.25">
      <c r="A597" s="5"/>
      <c r="B597" s="5"/>
    </row>
    <row r="598" spans="1:2" ht="14.25">
      <c r="A598" s="5"/>
      <c r="B598" s="5"/>
    </row>
    <row r="599" spans="1:2" ht="14.25">
      <c r="A599" s="5"/>
      <c r="B599" s="5"/>
    </row>
    <row r="600" spans="1:2" ht="14.25">
      <c r="A600" s="5"/>
      <c r="B600" s="5"/>
    </row>
    <row r="601" spans="1:2" ht="14.25">
      <c r="A601" s="5"/>
      <c r="B601" s="5"/>
    </row>
    <row r="602" spans="1:2" ht="14.25">
      <c r="A602" s="5"/>
      <c r="B602" s="5"/>
    </row>
    <row r="603" spans="1:2" ht="14.25">
      <c r="A603" s="5"/>
      <c r="B603" s="5"/>
    </row>
    <row r="604" spans="1:2" ht="14.25">
      <c r="A604" s="5"/>
      <c r="B604" s="5"/>
    </row>
    <row r="605" spans="1:2" ht="14.25">
      <c r="A605" s="5"/>
      <c r="B605" s="5"/>
    </row>
    <row r="606" spans="1:2" ht="14.25">
      <c r="A606" s="5"/>
      <c r="B606" s="5"/>
    </row>
    <row r="607" spans="1:2" ht="14.25">
      <c r="A607" s="5"/>
      <c r="B607" s="5"/>
    </row>
    <row r="608" spans="1:2" ht="14.25">
      <c r="A608" s="5"/>
      <c r="B608" s="5"/>
    </row>
    <row r="609" spans="1:2" ht="14.25">
      <c r="A609" s="5"/>
      <c r="B609" s="5"/>
    </row>
    <row r="610" spans="1:2" ht="14.25">
      <c r="A610" s="5"/>
      <c r="B610" s="5"/>
    </row>
    <row r="611" spans="1:2" ht="14.25">
      <c r="A611" s="5"/>
      <c r="B611" s="5"/>
    </row>
    <row r="612" spans="1:2" ht="14.25">
      <c r="A612" s="5"/>
      <c r="B612" s="5"/>
    </row>
    <row r="613" spans="1:2" ht="14.25">
      <c r="A613" s="5"/>
      <c r="B613" s="5"/>
    </row>
    <row r="614" spans="1:2" ht="14.25">
      <c r="A614" s="5"/>
      <c r="B614" s="5"/>
    </row>
    <row r="615" spans="1:2" ht="14.25">
      <c r="A615" s="5"/>
      <c r="B615" s="5"/>
    </row>
    <row r="616" spans="1:2" ht="14.25">
      <c r="A616" s="5"/>
      <c r="B616" s="5"/>
    </row>
    <row r="617" spans="1:2" ht="14.25">
      <c r="A617" s="5"/>
      <c r="B617" s="5"/>
    </row>
    <row r="618" spans="1:2" ht="14.25">
      <c r="A618" s="5"/>
      <c r="B618" s="5"/>
    </row>
    <row r="619" spans="1:2" ht="14.25">
      <c r="A619" s="5"/>
      <c r="B619" s="5"/>
    </row>
    <row r="620" spans="1:2" ht="14.25">
      <c r="A620" s="5"/>
      <c r="B620" s="5"/>
    </row>
    <row r="621" spans="1:2" ht="14.25">
      <c r="A621" s="5"/>
      <c r="B621" s="5"/>
    </row>
    <row r="622" spans="1:2" ht="14.25">
      <c r="A622" s="5"/>
      <c r="B622" s="5"/>
    </row>
    <row r="623" spans="1:2" ht="14.25">
      <c r="A623" s="5"/>
      <c r="B623" s="5"/>
    </row>
    <row r="624" spans="1:2" ht="14.25">
      <c r="A624" s="5"/>
      <c r="B624" s="5"/>
    </row>
    <row r="625" spans="1:2" ht="14.25">
      <c r="A625" s="5"/>
      <c r="B625" s="5"/>
    </row>
    <row r="626" spans="1:2" ht="14.25">
      <c r="A626" s="5"/>
      <c r="B626" s="5"/>
    </row>
    <row r="627" spans="1:2" ht="14.25">
      <c r="A627" s="5"/>
      <c r="B627" s="5"/>
    </row>
    <row r="628" spans="1:2" ht="14.25">
      <c r="A628" s="5"/>
      <c r="B628" s="5"/>
    </row>
    <row r="629" spans="1:2" ht="14.25">
      <c r="A629" s="5"/>
      <c r="B629" s="5"/>
    </row>
    <row r="630" spans="1:2" ht="14.25">
      <c r="A630" s="5"/>
      <c r="B630" s="5"/>
    </row>
    <row r="631" spans="1:2" ht="14.25">
      <c r="A631" s="5"/>
      <c r="B631" s="5"/>
    </row>
    <row r="632" spans="1:2" ht="14.25">
      <c r="A632" s="5"/>
      <c r="B632" s="5"/>
    </row>
    <row r="633" spans="1:2" ht="14.25">
      <c r="A633" s="5"/>
      <c r="B633" s="5"/>
    </row>
    <row r="634" spans="1:2" ht="14.25">
      <c r="A634" s="5"/>
      <c r="B634" s="5"/>
    </row>
    <row r="635" spans="1:2" ht="14.25">
      <c r="A635" s="5"/>
      <c r="B635" s="5"/>
    </row>
    <row r="636" spans="1:2" ht="14.25">
      <c r="A636" s="5"/>
      <c r="B636" s="5"/>
    </row>
    <row r="637" spans="1:2" ht="14.25">
      <c r="A637" s="5"/>
      <c r="B637" s="5"/>
    </row>
    <row r="638" spans="1:2" ht="14.25">
      <c r="A638" s="5"/>
      <c r="B638" s="5"/>
    </row>
    <row r="639" spans="1:2" ht="14.25">
      <c r="A639" s="5"/>
      <c r="B639" s="5"/>
    </row>
    <row r="640" spans="1:2" ht="14.25">
      <c r="A640" s="5"/>
      <c r="B640" s="5"/>
    </row>
    <row r="641" spans="1:2" ht="14.25">
      <c r="A641" s="5"/>
      <c r="B641" s="5"/>
    </row>
    <row r="642" spans="1:2" ht="14.25">
      <c r="A642" s="5"/>
      <c r="B642" s="5"/>
    </row>
    <row r="643" spans="1:2" ht="14.25">
      <c r="A643" s="5"/>
      <c r="B643" s="5"/>
    </row>
    <row r="644" spans="1:2" ht="14.25">
      <c r="A644" s="5"/>
      <c r="B644" s="5"/>
    </row>
    <row r="645" spans="1:2" ht="14.25">
      <c r="A645" s="5"/>
      <c r="B645" s="5"/>
    </row>
    <row r="646" spans="1:2" ht="14.25">
      <c r="A646" s="5"/>
      <c r="B646" s="5"/>
    </row>
    <row r="647" spans="1:2" ht="14.25">
      <c r="A647" s="5"/>
      <c r="B647" s="5"/>
    </row>
    <row r="648" spans="1:2" ht="14.25">
      <c r="A648" s="5"/>
      <c r="B648" s="5"/>
    </row>
    <row r="649" spans="1:2" ht="14.25">
      <c r="A649" s="5"/>
      <c r="B649" s="5"/>
    </row>
    <row r="650" spans="1:2" ht="14.25">
      <c r="A650" s="5"/>
      <c r="B650" s="5"/>
    </row>
    <row r="651" spans="1:2" ht="14.25">
      <c r="A651" s="5"/>
      <c r="B651" s="5"/>
    </row>
    <row r="652" spans="1:2" ht="14.25">
      <c r="A652" s="5"/>
      <c r="B652" s="5"/>
    </row>
    <row r="653" spans="1:2" ht="14.25">
      <c r="A653" s="5"/>
      <c r="B653" s="5"/>
    </row>
    <row r="654" spans="1:2" ht="14.25">
      <c r="A654" s="5"/>
      <c r="B654" s="5"/>
    </row>
    <row r="655" spans="1:2" ht="14.25">
      <c r="A655" s="5"/>
      <c r="B655" s="5"/>
    </row>
    <row r="656" spans="1:2" ht="14.25">
      <c r="A656" s="5"/>
      <c r="B656" s="5"/>
    </row>
    <row r="657" spans="1:2" ht="14.25">
      <c r="A657" s="5"/>
      <c r="B657" s="5"/>
    </row>
    <row r="658" spans="1:2" ht="14.25">
      <c r="A658" s="5"/>
      <c r="B658" s="5"/>
    </row>
    <row r="659" spans="1:2" ht="14.25">
      <c r="A659" s="5"/>
      <c r="B659" s="5"/>
    </row>
    <row r="660" spans="1:2" ht="14.25">
      <c r="A660" s="5"/>
      <c r="B660" s="5"/>
    </row>
    <row r="661" spans="1:2" ht="14.25">
      <c r="A661" s="5"/>
      <c r="B661" s="5"/>
    </row>
    <row r="662" spans="1:2" ht="14.25">
      <c r="A662" s="5"/>
      <c r="B662" s="5"/>
    </row>
    <row r="663" spans="1:2" ht="14.25">
      <c r="A663" s="5"/>
      <c r="B663" s="5"/>
    </row>
    <row r="664" spans="1:2" ht="14.25">
      <c r="A664" s="5"/>
      <c r="B664" s="5"/>
    </row>
    <row r="665" spans="1:2" ht="14.25">
      <c r="A665" s="5"/>
      <c r="B665" s="5"/>
    </row>
    <row r="666" spans="1:2" ht="14.25">
      <c r="A666" s="5"/>
      <c r="B666" s="5"/>
    </row>
    <row r="667" spans="1:2" ht="14.25">
      <c r="A667" s="5"/>
      <c r="B667" s="5"/>
    </row>
    <row r="668" spans="1:2" ht="14.25">
      <c r="A668" s="5"/>
      <c r="B668" s="5"/>
    </row>
    <row r="669" spans="1:2" ht="14.25">
      <c r="A669" s="5"/>
      <c r="B669" s="5"/>
    </row>
    <row r="670" spans="1:2" ht="14.25">
      <c r="A670" s="5"/>
      <c r="B670" s="5"/>
    </row>
    <row r="671" spans="1:2" ht="14.25">
      <c r="A671" s="5"/>
      <c r="B671" s="5"/>
    </row>
    <row r="672" spans="1:2" ht="14.25">
      <c r="A672" s="5"/>
      <c r="B672" s="5"/>
    </row>
    <row r="673" spans="1:2" ht="14.25">
      <c r="A673" s="5"/>
      <c r="B673" s="5"/>
    </row>
    <row r="674" spans="1:2" ht="14.25">
      <c r="A674" s="5"/>
      <c r="B674" s="5"/>
    </row>
    <row r="675" spans="1:2" ht="14.25">
      <c r="A675" s="5"/>
      <c r="B675" s="5"/>
    </row>
    <row r="676" spans="1:2" ht="14.25">
      <c r="A676" s="5"/>
      <c r="B676" s="5"/>
    </row>
    <row r="677" spans="1:2" ht="14.25">
      <c r="A677" s="5"/>
      <c r="B677" s="5"/>
    </row>
    <row r="678" spans="1:2" ht="14.25">
      <c r="A678" s="5"/>
      <c r="B678" s="5"/>
    </row>
    <row r="679" spans="1:2" ht="14.25">
      <c r="A679" s="5"/>
      <c r="B679" s="5"/>
    </row>
    <row r="680" spans="1:2" ht="14.25">
      <c r="A680" s="5"/>
      <c r="B680" s="5"/>
    </row>
    <row r="681" spans="1:2" ht="14.25">
      <c r="A681" s="5"/>
      <c r="B681" s="5"/>
    </row>
    <row r="682" spans="1:2" ht="14.25">
      <c r="A682" s="5"/>
      <c r="B682" s="5"/>
    </row>
    <row r="683" spans="1:2" ht="14.25">
      <c r="A683" s="5"/>
      <c r="B683" s="5"/>
    </row>
    <row r="684" spans="1:2" ht="14.25">
      <c r="A684" s="5"/>
      <c r="B684" s="5"/>
    </row>
    <row r="685" spans="1:2" ht="14.25">
      <c r="A685" s="5"/>
      <c r="B685" s="5"/>
    </row>
    <row r="686" spans="1:2" ht="14.25">
      <c r="A686" s="5"/>
      <c r="B686" s="5"/>
    </row>
    <row r="687" spans="1:2" ht="14.25">
      <c r="A687" s="5"/>
      <c r="B687" s="5"/>
    </row>
    <row r="688" spans="1:2" ht="14.25">
      <c r="A688" s="5"/>
      <c r="B688" s="5"/>
    </row>
    <row r="689" spans="1:2" ht="14.25">
      <c r="A689" s="5"/>
      <c r="B689" s="5"/>
    </row>
    <row r="690" spans="1:2" ht="14.25">
      <c r="A690" s="5"/>
      <c r="B690" s="5"/>
    </row>
    <row r="691" spans="1:2" ht="14.25">
      <c r="A691" s="5"/>
      <c r="B691" s="5"/>
    </row>
    <row r="692" spans="1:2" ht="14.25">
      <c r="A692" s="5"/>
      <c r="B692" s="5"/>
    </row>
    <row r="693" spans="1:2" ht="14.25">
      <c r="A693" s="5"/>
      <c r="B693" s="5"/>
    </row>
    <row r="694" spans="1:2" ht="14.25">
      <c r="A694" s="5"/>
      <c r="B694" s="5"/>
    </row>
    <row r="695" spans="1:2" ht="14.25">
      <c r="A695" s="5"/>
      <c r="B695" s="5"/>
    </row>
    <row r="696" spans="1:2" ht="14.25">
      <c r="A696" s="5"/>
      <c r="B696" s="5"/>
    </row>
    <row r="697" spans="1:2" ht="14.25">
      <c r="A697" s="5"/>
      <c r="B697" s="5"/>
    </row>
    <row r="698" spans="1:2" ht="14.25">
      <c r="A698" s="5"/>
      <c r="B698" s="5"/>
    </row>
    <row r="699" spans="1:2" ht="14.25">
      <c r="A699" s="5"/>
      <c r="B699" s="5"/>
    </row>
    <row r="700" spans="1:2" ht="14.25">
      <c r="A700" s="5"/>
      <c r="B700" s="5"/>
    </row>
    <row r="701" spans="1:2" ht="14.25">
      <c r="A701" s="5"/>
      <c r="B701" s="5"/>
    </row>
    <row r="702" spans="1:2" ht="14.25">
      <c r="A702" s="5"/>
      <c r="B702" s="5"/>
    </row>
    <row r="703" spans="1:2" ht="14.25">
      <c r="A703" s="5"/>
      <c r="B703" s="5"/>
    </row>
    <row r="704" spans="1:2" ht="14.25">
      <c r="A704" s="5"/>
      <c r="B704" s="5"/>
    </row>
    <row r="705" spans="1:2" ht="14.25">
      <c r="A705" s="5"/>
      <c r="B705" s="5"/>
    </row>
    <row r="706" spans="1:2" ht="14.25">
      <c r="A706" s="5"/>
      <c r="B706" s="5"/>
    </row>
    <row r="707" spans="1:2" ht="14.25">
      <c r="A707" s="5"/>
      <c r="B707" s="5"/>
    </row>
    <row r="708" spans="1:2" ht="14.25">
      <c r="A708" s="5"/>
      <c r="B708" s="5"/>
    </row>
    <row r="709" spans="1:2" ht="14.25">
      <c r="A709" s="5"/>
      <c r="B709" s="5"/>
    </row>
    <row r="710" spans="1:2" ht="14.25">
      <c r="A710" s="5"/>
      <c r="B710" s="5"/>
    </row>
    <row r="711" spans="1:2" ht="14.25">
      <c r="A711" s="5"/>
      <c r="B711" s="5"/>
    </row>
    <row r="712" spans="1:2" ht="14.25">
      <c r="A712" s="5"/>
      <c r="B712" s="5"/>
    </row>
    <row r="713" spans="1:2" ht="14.25">
      <c r="A713" s="5"/>
      <c r="B713" s="5"/>
    </row>
    <row r="714" spans="1:2" ht="14.25">
      <c r="A714" s="5"/>
      <c r="B714" s="5"/>
    </row>
    <row r="715" spans="1:2" ht="14.25">
      <c r="A715" s="5"/>
      <c r="B715" s="5"/>
    </row>
    <row r="716" spans="1:2" ht="14.25">
      <c r="A716" s="5"/>
      <c r="B716" s="5"/>
    </row>
    <row r="717" spans="1:2" ht="14.25">
      <c r="A717" s="5"/>
      <c r="B717" s="5"/>
    </row>
    <row r="718" spans="1:2" ht="14.25">
      <c r="A718" s="5"/>
      <c r="B718" s="5"/>
    </row>
    <row r="719" spans="1:2" ht="14.25">
      <c r="A719" s="5"/>
      <c r="B719" s="5"/>
    </row>
    <row r="720" spans="1:2" ht="14.25">
      <c r="A720" s="5"/>
      <c r="B720" s="5"/>
    </row>
    <row r="721" spans="1:2" ht="14.25">
      <c r="A721" s="5"/>
      <c r="B721" s="5"/>
    </row>
    <row r="722" spans="1:2" ht="14.25">
      <c r="A722" s="5"/>
      <c r="B722" s="5"/>
    </row>
    <row r="723" spans="1:2" ht="14.25">
      <c r="A723" s="5"/>
      <c r="B723" s="5"/>
    </row>
    <row r="724" spans="1:2" ht="14.25">
      <c r="A724" s="5"/>
      <c r="B724" s="5"/>
    </row>
    <row r="725" spans="1:2" ht="14.25">
      <c r="A725" s="5"/>
      <c r="B725" s="5"/>
    </row>
    <row r="726" spans="1:2" ht="14.25">
      <c r="A726" s="5"/>
      <c r="B726" s="5"/>
    </row>
    <row r="727" spans="1:2" ht="14.25">
      <c r="A727" s="5"/>
      <c r="B727" s="5"/>
    </row>
    <row r="728" spans="1:2" ht="14.25">
      <c r="A728" s="5"/>
      <c r="B728" s="5"/>
    </row>
    <row r="729" spans="1:2" ht="14.25">
      <c r="A729" s="5"/>
      <c r="B729" s="5"/>
    </row>
    <row r="730" spans="1:2" ht="14.25">
      <c r="A730" s="5"/>
      <c r="B730" s="5"/>
    </row>
    <row r="731" spans="1:2" ht="14.25">
      <c r="A731" s="5"/>
      <c r="B731" s="5"/>
    </row>
    <row r="732" spans="1:2" ht="14.25">
      <c r="A732" s="5"/>
      <c r="B732" s="5"/>
    </row>
    <row r="733" spans="1:2" ht="14.25">
      <c r="A733" s="5"/>
      <c r="B733" s="5"/>
    </row>
    <row r="734" spans="1:2" ht="14.25">
      <c r="A734" s="5"/>
      <c r="B734" s="5"/>
    </row>
    <row r="735" spans="1:2" ht="14.25">
      <c r="A735" s="5"/>
      <c r="B735" s="5"/>
    </row>
    <row r="736" spans="1:2" ht="14.25">
      <c r="A736" s="5"/>
      <c r="B736" s="5"/>
    </row>
    <row r="737" spans="1:2" ht="14.25">
      <c r="A737" s="5"/>
      <c r="B737" s="5"/>
    </row>
    <row r="738" spans="1:2" ht="14.25">
      <c r="A738" s="5"/>
      <c r="B738" s="5"/>
    </row>
    <row r="739" spans="1:2" ht="14.25">
      <c r="A739" s="5"/>
      <c r="B739" s="5"/>
    </row>
    <row r="740" spans="1:2" ht="14.25">
      <c r="A740" s="5"/>
      <c r="B740" s="5"/>
    </row>
    <row r="741" spans="1:2" ht="14.25">
      <c r="A741" s="5"/>
      <c r="B741" s="5"/>
    </row>
    <row r="742" spans="1:2" ht="14.25">
      <c r="A742" s="5"/>
      <c r="B742" s="5"/>
    </row>
    <row r="743" spans="1:2" ht="14.25">
      <c r="A743" s="5"/>
      <c r="B743" s="5"/>
    </row>
    <row r="744" spans="1:2" ht="14.25">
      <c r="A744" s="5"/>
      <c r="B744" s="5"/>
    </row>
    <row r="745" spans="1:2" ht="14.25">
      <c r="A745" s="5"/>
      <c r="B745" s="5"/>
    </row>
    <row r="746" spans="1:2" ht="14.25">
      <c r="A746" s="5"/>
      <c r="B746" s="5"/>
    </row>
    <row r="747" spans="1:2" ht="14.25">
      <c r="A747" s="5"/>
      <c r="B747" s="5"/>
    </row>
    <row r="748" spans="1:2" ht="14.25">
      <c r="A748" s="5"/>
      <c r="B748" s="5"/>
    </row>
    <row r="749" spans="1:2" ht="14.25">
      <c r="A749" s="5"/>
      <c r="B749" s="5"/>
    </row>
    <row r="750" spans="1:2" ht="14.25">
      <c r="A750" s="5"/>
      <c r="B750" s="5"/>
    </row>
    <row r="751" spans="1:2" ht="14.25">
      <c r="A751" s="5"/>
      <c r="B751" s="5"/>
    </row>
    <row r="752" spans="1:2" ht="14.25">
      <c r="A752" s="5"/>
      <c r="B752" s="5"/>
    </row>
    <row r="753" spans="1:2" ht="14.25">
      <c r="A753" s="5"/>
      <c r="B753" s="5"/>
    </row>
    <row r="754" spans="1:2" ht="14.25">
      <c r="A754" s="5"/>
      <c r="B754" s="5"/>
    </row>
    <row r="755" spans="1:2" ht="14.25">
      <c r="A755" s="5"/>
      <c r="B755" s="5"/>
    </row>
    <row r="756" spans="1:2" ht="14.25">
      <c r="A756" s="5"/>
      <c r="B756" s="5"/>
    </row>
    <row r="757" spans="1:2" ht="14.25">
      <c r="A757" s="5"/>
      <c r="B757" s="5"/>
    </row>
    <row r="758" spans="1:2" ht="14.25">
      <c r="A758" s="5"/>
      <c r="B758" s="5"/>
    </row>
    <row r="759" spans="1:2" ht="14.25">
      <c r="A759" s="5"/>
      <c r="B759" s="5"/>
    </row>
    <row r="760" spans="1:2" ht="14.25">
      <c r="A760" s="5"/>
      <c r="B760" s="5"/>
    </row>
    <row r="761" spans="1:2" ht="14.25">
      <c r="A761" s="5"/>
      <c r="B761" s="5"/>
    </row>
    <row r="762" spans="1:2" ht="14.25">
      <c r="A762" s="5"/>
      <c r="B762" s="5"/>
    </row>
    <row r="763" spans="1:2" ht="14.25">
      <c r="A763" s="5"/>
      <c r="B763" s="5"/>
    </row>
    <row r="764" spans="1:2" ht="14.25">
      <c r="A764" s="5"/>
      <c r="B764" s="5"/>
    </row>
    <row r="765" spans="1:2" ht="14.25">
      <c r="A765" s="5"/>
      <c r="B765" s="5"/>
    </row>
    <row r="766" spans="1:2" ht="14.25">
      <c r="A766" s="5"/>
      <c r="B766" s="5"/>
    </row>
    <row r="767" spans="1:2" ht="14.25">
      <c r="A767" s="5"/>
      <c r="B767" s="5"/>
    </row>
    <row r="768" spans="1:2" ht="14.25">
      <c r="A768" s="5"/>
      <c r="B768" s="5"/>
    </row>
    <row r="769" spans="1:2" ht="14.25">
      <c r="A769" s="5"/>
      <c r="B769" s="5"/>
    </row>
    <row r="770" spans="1:2" ht="14.25">
      <c r="A770" s="5"/>
      <c r="B770" s="5"/>
    </row>
    <row r="771" spans="1:2" ht="14.25">
      <c r="A771" s="5"/>
      <c r="B771" s="5"/>
    </row>
    <row r="772" spans="1:2" ht="14.25">
      <c r="A772" s="5"/>
      <c r="B772" s="5"/>
    </row>
    <row r="773" spans="1:2" ht="14.25">
      <c r="A773" s="5"/>
      <c r="B773" s="5"/>
    </row>
    <row r="774" spans="1:2" ht="14.25">
      <c r="A774" s="5"/>
      <c r="B774" s="5"/>
    </row>
    <row r="775" spans="1:2" ht="14.25">
      <c r="A775" s="5"/>
      <c r="B775" s="5"/>
    </row>
    <row r="776" spans="1:2" ht="14.25">
      <c r="A776" s="5"/>
      <c r="B776" s="5"/>
    </row>
    <row r="777" spans="1:2" ht="14.25">
      <c r="A777" s="5"/>
      <c r="B777" s="5"/>
    </row>
    <row r="778" spans="1:2" ht="14.25">
      <c r="A778" s="5"/>
      <c r="B778" s="5"/>
    </row>
    <row r="779" spans="1:2" ht="14.25">
      <c r="A779" s="5"/>
      <c r="B779" s="5"/>
    </row>
    <row r="780" spans="1:2" ht="14.25">
      <c r="A780" s="5"/>
      <c r="B780" s="5"/>
    </row>
    <row r="781" spans="1:2" ht="14.25">
      <c r="A781" s="5"/>
      <c r="B781" s="5"/>
    </row>
    <row r="782" spans="1:2" ht="14.25">
      <c r="A782" s="5"/>
      <c r="B782" s="5"/>
    </row>
    <row r="783" spans="1:2" ht="14.25">
      <c r="A783" s="5"/>
      <c r="B783" s="5"/>
    </row>
    <row r="784" spans="1:2" ht="14.25">
      <c r="A784" s="5"/>
      <c r="B784" s="5"/>
    </row>
    <row r="785" spans="1:2" ht="14.25">
      <c r="A785" s="5"/>
      <c r="B785" s="5"/>
    </row>
    <row r="786" spans="1:2" ht="14.25">
      <c r="A786" s="5"/>
      <c r="B786" s="5"/>
    </row>
    <row r="787" spans="1:2" ht="14.25">
      <c r="A787" s="5"/>
      <c r="B787" s="5"/>
    </row>
    <row r="788" spans="1:2" ht="14.25">
      <c r="A788" s="5"/>
      <c r="B788" s="5"/>
    </row>
    <row r="789" spans="1:2" ht="14.25">
      <c r="A789" s="5"/>
      <c r="B789" s="5"/>
    </row>
    <row r="790" spans="1:2" ht="14.25">
      <c r="A790" s="5"/>
      <c r="B790" s="5"/>
    </row>
    <row r="791" spans="1:2" ht="14.25">
      <c r="A791" s="5"/>
      <c r="B791" s="5"/>
    </row>
    <row r="792" spans="1:2" ht="14.25">
      <c r="A792" s="5"/>
      <c r="B792" s="5"/>
    </row>
    <row r="793" spans="1:2" ht="14.25">
      <c r="A793" s="5"/>
      <c r="B793" s="5"/>
    </row>
    <row r="794" spans="1:2" ht="14.25">
      <c r="A794" s="5"/>
      <c r="B794" s="5"/>
    </row>
    <row r="795" spans="1:2" ht="14.25">
      <c r="A795" s="5"/>
      <c r="B795" s="5"/>
    </row>
    <row r="796" spans="1:2" ht="14.25">
      <c r="A796" s="5"/>
      <c r="B796" s="5"/>
    </row>
    <row r="797" spans="1:2" ht="14.25">
      <c r="A797" s="5"/>
      <c r="B797" s="5"/>
    </row>
    <row r="798" spans="1:2" ht="14.25">
      <c r="A798" s="5"/>
      <c r="B798" s="5"/>
    </row>
    <row r="799" spans="1:2" ht="14.25">
      <c r="A799" s="5"/>
      <c r="B799" s="5"/>
    </row>
    <row r="800" spans="1:2" ht="14.25">
      <c r="A800" s="5"/>
      <c r="B800" s="5"/>
    </row>
    <row r="801" spans="1:2" ht="14.25">
      <c r="A801" s="5"/>
      <c r="B801" s="5"/>
    </row>
    <row r="802" spans="1:2" ht="14.25">
      <c r="A802" s="5"/>
      <c r="B802" s="5"/>
    </row>
    <row r="803" spans="1:2" ht="14.25">
      <c r="A803" s="5"/>
      <c r="B803" s="5"/>
    </row>
    <row r="804" spans="1:2" ht="14.25">
      <c r="A804" s="5"/>
      <c r="B804" s="5"/>
    </row>
    <row r="805" spans="1:2" ht="14.25">
      <c r="A805" s="5"/>
      <c r="B805" s="5"/>
    </row>
    <row r="806" spans="1:2" ht="14.25">
      <c r="A806" s="5"/>
      <c r="B806" s="5"/>
    </row>
    <row r="807" spans="1:2" ht="14.25">
      <c r="A807" s="5"/>
      <c r="B807" s="5"/>
    </row>
    <row r="808" spans="1:2" ht="14.25">
      <c r="A808" s="5"/>
      <c r="B808" s="5"/>
    </row>
    <row r="809" spans="1:2" ht="14.25">
      <c r="A809" s="5"/>
      <c r="B809" s="5"/>
    </row>
    <row r="810" spans="1:2" ht="14.25">
      <c r="A810" s="5"/>
      <c r="B810" s="5"/>
    </row>
    <row r="811" spans="1:2" ht="14.25">
      <c r="A811" s="5"/>
      <c r="B811" s="5"/>
    </row>
    <row r="812" spans="1:2" ht="14.25">
      <c r="A812" s="5"/>
      <c r="B812" s="5"/>
    </row>
    <row r="813" spans="1:2" ht="14.25">
      <c r="A813" s="5"/>
      <c r="B813" s="5"/>
    </row>
    <row r="814" spans="1:2" ht="14.25">
      <c r="A814" s="5"/>
      <c r="B814" s="5"/>
    </row>
    <row r="815" spans="1:2" ht="14.25">
      <c r="A815" s="5"/>
      <c r="B815" s="5"/>
    </row>
    <row r="816" spans="1:2" ht="14.25">
      <c r="A816" s="5"/>
      <c r="B816" s="5"/>
    </row>
    <row r="817" spans="1:2" ht="14.25">
      <c r="A817" s="5"/>
      <c r="B817" s="5"/>
    </row>
    <row r="818" spans="1:2" ht="14.25">
      <c r="A818" s="5"/>
      <c r="B818" s="5"/>
    </row>
    <row r="819" spans="1:2" ht="14.25">
      <c r="A819" s="5"/>
      <c r="B819" s="5"/>
    </row>
    <row r="820" spans="1:2" ht="14.25">
      <c r="A820" s="5"/>
      <c r="B820" s="5"/>
    </row>
    <row r="821" spans="1:2" ht="14.25">
      <c r="A821" s="5"/>
      <c r="B821" s="5"/>
    </row>
    <row r="822" spans="1:2" ht="14.25">
      <c r="A822" s="5"/>
      <c r="B822" s="5"/>
    </row>
    <row r="823" spans="1:2" ht="14.25">
      <c r="A823" s="5"/>
      <c r="B823" s="5"/>
    </row>
    <row r="824" spans="1:2" ht="14.25">
      <c r="A824" s="5"/>
      <c r="B824" s="5"/>
    </row>
    <row r="825" spans="1:2" ht="14.25">
      <c r="A825" s="5"/>
      <c r="B825" s="5"/>
    </row>
    <row r="826" spans="1:2" ht="14.25">
      <c r="A826" s="5"/>
      <c r="B826" s="5"/>
    </row>
    <row r="827" spans="1:2" ht="14.25">
      <c r="A827" s="5"/>
      <c r="B827" s="5"/>
    </row>
    <row r="828" spans="1:2" ht="14.25">
      <c r="A828" s="5"/>
      <c r="B828" s="5"/>
    </row>
    <row r="829" spans="1:2" ht="14.25">
      <c r="A829" s="5"/>
      <c r="B829" s="5"/>
    </row>
    <row r="830" spans="1:2" ht="14.25">
      <c r="A830" s="5"/>
      <c r="B830" s="5"/>
    </row>
    <row r="831" spans="1:2" ht="14.25">
      <c r="A831" s="5"/>
      <c r="B831" s="5"/>
    </row>
    <row r="832" spans="1:2" ht="14.25">
      <c r="A832" s="5"/>
      <c r="B832" s="5"/>
    </row>
    <row r="833" spans="1:2" ht="14.25">
      <c r="A833" s="5"/>
      <c r="B833" s="5"/>
    </row>
    <row r="834" spans="1:2" ht="14.25">
      <c r="A834" s="5"/>
      <c r="B834" s="5"/>
    </row>
    <row r="835" spans="1:2" ht="14.25">
      <c r="A835" s="5"/>
      <c r="B835" s="5"/>
    </row>
    <row r="836" spans="1:2" ht="14.25">
      <c r="A836" s="5"/>
      <c r="B836" s="5"/>
    </row>
    <row r="837" spans="1:2" ht="14.25">
      <c r="A837" s="5"/>
      <c r="B837" s="5"/>
    </row>
    <row r="838" spans="1:2" ht="14.25">
      <c r="A838" s="5"/>
      <c r="B838" s="5"/>
    </row>
    <row r="839" spans="1:2" ht="14.25">
      <c r="A839" s="5"/>
      <c r="B839" s="5"/>
    </row>
    <row r="840" spans="1:2" ht="14.25">
      <c r="A840" s="5"/>
      <c r="B840" s="5"/>
    </row>
    <row r="841" spans="1:2" ht="14.25">
      <c r="A841" s="5"/>
      <c r="B841" s="5"/>
    </row>
    <row r="842" spans="1:2" ht="14.25">
      <c r="A842" s="5"/>
      <c r="B842" s="5"/>
    </row>
    <row r="843" spans="1:2" ht="14.25">
      <c r="A843" s="5"/>
      <c r="B843" s="5"/>
    </row>
    <row r="844" spans="1:2" ht="14.25">
      <c r="A844" s="5"/>
      <c r="B844" s="5"/>
    </row>
    <row r="845" spans="1:2" ht="14.25">
      <c r="A845" s="5"/>
      <c r="B845" s="5"/>
    </row>
    <row r="846" spans="1:2" ht="14.25">
      <c r="A846" s="5"/>
      <c r="B846" s="5"/>
    </row>
    <row r="847" spans="1:2" ht="14.25">
      <c r="A847" s="5"/>
      <c r="B847" s="5"/>
    </row>
    <row r="848" spans="1:2" ht="14.25">
      <c r="A848" s="5"/>
      <c r="B848" s="5"/>
    </row>
    <row r="849" spans="1:2" ht="14.25">
      <c r="A849" s="5"/>
      <c r="B849" s="5"/>
    </row>
    <row r="850" spans="1:2" ht="14.25">
      <c r="A850" s="5"/>
      <c r="B850" s="5"/>
    </row>
    <row r="851" spans="1:2" ht="14.25">
      <c r="A851" s="5"/>
      <c r="B851" s="5"/>
    </row>
    <row r="852" spans="1:2" ht="14.25">
      <c r="A852" s="5"/>
      <c r="B852" s="5"/>
    </row>
    <row r="853" spans="1:2" ht="14.25">
      <c r="A853" s="5"/>
      <c r="B853" s="5"/>
    </row>
    <row r="854" spans="1:2" ht="14.25">
      <c r="A854" s="5"/>
      <c r="B854" s="5"/>
    </row>
    <row r="855" spans="1:2" ht="14.25">
      <c r="A855" s="5"/>
      <c r="B855" s="5"/>
    </row>
    <row r="856" spans="1:2" ht="14.25">
      <c r="A856" s="5"/>
      <c r="B856" s="5"/>
    </row>
    <row r="857" spans="1:2" ht="14.25">
      <c r="A857" s="5"/>
      <c r="B857" s="5"/>
    </row>
    <row r="858" spans="1:2" ht="14.25">
      <c r="A858" s="5"/>
      <c r="B858" s="5"/>
    </row>
    <row r="859" spans="1:2" ht="14.25">
      <c r="A859" s="5"/>
      <c r="B859" s="5"/>
    </row>
    <row r="860" spans="1:2" ht="14.25">
      <c r="A860" s="5"/>
      <c r="B860" s="5"/>
    </row>
    <row r="861" spans="1:2" ht="14.25">
      <c r="A861" s="5"/>
      <c r="B861" s="5"/>
    </row>
    <row r="862" spans="1:2" ht="14.25">
      <c r="A862" s="5"/>
      <c r="B862" s="5"/>
    </row>
    <row r="863" spans="1:2" ht="14.25">
      <c r="A863" s="5"/>
      <c r="B863" s="5"/>
    </row>
    <row r="864" spans="1:2" ht="14.25">
      <c r="A864" s="5"/>
      <c r="B864" s="5"/>
    </row>
    <row r="865" spans="1:2" ht="14.25">
      <c r="A865" s="5"/>
      <c r="B865" s="5"/>
    </row>
    <row r="866" spans="1:2" ht="14.25">
      <c r="A866" s="5"/>
      <c r="B866" s="5"/>
    </row>
    <row r="867" spans="1:2" ht="14.25">
      <c r="A867" s="5"/>
      <c r="B867" s="5"/>
    </row>
    <row r="868" spans="1:2" ht="14.25">
      <c r="A868" s="5"/>
      <c r="B868" s="5"/>
    </row>
    <row r="869" spans="1:2" ht="14.25">
      <c r="A869" s="5"/>
      <c r="B869" s="5"/>
    </row>
    <row r="870" spans="1:2" ht="14.25">
      <c r="A870" s="5"/>
      <c r="B870" s="5"/>
    </row>
    <row r="871" spans="1:2" ht="14.25">
      <c r="A871" s="5"/>
      <c r="B871" s="5"/>
    </row>
    <row r="872" spans="1:2" ht="14.25">
      <c r="A872" s="5"/>
      <c r="B872" s="5"/>
    </row>
    <row r="873" spans="1:2" ht="14.25">
      <c r="A873" s="5"/>
      <c r="B873" s="5"/>
    </row>
    <row r="874" spans="1:2" ht="14.25">
      <c r="A874" s="5"/>
      <c r="B874" s="5"/>
    </row>
    <row r="875" spans="1:2" ht="14.25">
      <c r="A875" s="5"/>
      <c r="B875" s="5"/>
    </row>
    <row r="876" spans="1:2" ht="14.25">
      <c r="A876" s="5"/>
      <c r="B876" s="5"/>
    </row>
    <row r="877" spans="1:2" ht="14.25">
      <c r="A877" s="5"/>
      <c r="B877" s="5"/>
    </row>
    <row r="878" spans="1:2" ht="14.25">
      <c r="A878" s="5"/>
      <c r="B878" s="5"/>
    </row>
    <row r="879" spans="1:2" ht="14.25">
      <c r="A879" s="5"/>
      <c r="B879" s="5"/>
    </row>
    <row r="880" spans="1:2" ht="14.25">
      <c r="A880" s="5"/>
      <c r="B880" s="5"/>
    </row>
    <row r="881" spans="1:2" ht="14.25">
      <c r="A881" s="5"/>
      <c r="B881" s="5"/>
    </row>
    <row r="882" spans="1:2" ht="14.25">
      <c r="A882" s="5"/>
      <c r="B882" s="5"/>
    </row>
    <row r="883" spans="1:2" ht="14.25">
      <c r="A883" s="5"/>
      <c r="B883" s="5"/>
    </row>
    <row r="884" spans="1:2" ht="14.25">
      <c r="A884" s="5"/>
      <c r="B884" s="5"/>
    </row>
    <row r="885" spans="1:2" ht="14.25">
      <c r="A885" s="5"/>
      <c r="B885" s="5"/>
    </row>
    <row r="886" spans="1:2" ht="14.25">
      <c r="A886" s="5"/>
      <c r="B886" s="5"/>
    </row>
    <row r="887" spans="1:2" ht="14.25">
      <c r="A887" s="5"/>
      <c r="B887" s="5"/>
    </row>
    <row r="888" spans="1:2" ht="14.25">
      <c r="A888" s="5"/>
      <c r="B888" s="5"/>
    </row>
    <row r="889" spans="1:2" ht="14.25">
      <c r="A889" s="5"/>
      <c r="B889" s="5"/>
    </row>
    <row r="890" spans="1:2" ht="14.25">
      <c r="A890" s="5"/>
      <c r="B890" s="5"/>
    </row>
    <row r="891" spans="1:2" ht="14.25">
      <c r="A891" s="5"/>
      <c r="B891" s="5"/>
    </row>
    <row r="892" spans="1:2" ht="14.25">
      <c r="A892" s="5"/>
      <c r="B892" s="5"/>
    </row>
    <row r="893" spans="1:2" ht="14.25">
      <c r="A893" s="5"/>
      <c r="B893" s="5"/>
    </row>
    <row r="894" spans="1:2" ht="14.25">
      <c r="A894" s="5"/>
      <c r="B894" s="5"/>
    </row>
    <row r="895" spans="1:2" ht="14.25">
      <c r="A895" s="5"/>
      <c r="B895" s="5"/>
    </row>
    <row r="896" spans="1:2" ht="14.25">
      <c r="A896" s="5"/>
      <c r="B896" s="5"/>
    </row>
    <row r="897" spans="1:2" ht="14.25">
      <c r="A897" s="5"/>
      <c r="B897" s="5"/>
    </row>
    <row r="898" spans="1:2" ht="14.25">
      <c r="A898" s="5"/>
      <c r="B898" s="5"/>
    </row>
    <row r="899" spans="1:2" ht="14.25">
      <c r="A899" s="5"/>
      <c r="B899" s="5"/>
    </row>
    <row r="900" spans="1:2" ht="14.25">
      <c r="A900" s="5"/>
      <c r="B900" s="5"/>
    </row>
    <row r="901" spans="1:2" ht="14.25">
      <c r="A901" s="5"/>
      <c r="B901" s="5"/>
    </row>
    <row r="902" spans="1:2" ht="14.25">
      <c r="A902" s="5"/>
      <c r="B902" s="5"/>
    </row>
    <row r="903" spans="1:2" ht="14.25">
      <c r="A903" s="5"/>
      <c r="B903" s="5"/>
    </row>
    <row r="904" spans="1:2" ht="14.25">
      <c r="A904" s="5"/>
      <c r="B904" s="5"/>
    </row>
    <row r="905" spans="1:2" ht="14.25">
      <c r="A905" s="5"/>
      <c r="B905" s="5"/>
    </row>
    <row r="906" spans="1:2" ht="14.25">
      <c r="A906" s="5"/>
      <c r="B906" s="5"/>
    </row>
    <row r="907" spans="1:2" ht="14.25">
      <c r="A907" s="5"/>
      <c r="B907" s="5"/>
    </row>
    <row r="908" spans="1:2" ht="14.25">
      <c r="A908" s="5"/>
      <c r="B908" s="5"/>
    </row>
    <row r="909" spans="1:2" ht="14.25">
      <c r="A909" s="5"/>
      <c r="B909" s="5"/>
    </row>
    <row r="910" spans="1:2" ht="14.25">
      <c r="A910" s="5"/>
      <c r="B910" s="5"/>
    </row>
    <row r="911" spans="1:2" ht="14.25">
      <c r="A911" s="5"/>
      <c r="B911" s="5"/>
    </row>
    <row r="912" spans="1:2" ht="14.25">
      <c r="A912" s="5"/>
      <c r="B912" s="5"/>
    </row>
    <row r="913" spans="1:2" ht="14.25">
      <c r="A913" s="5"/>
      <c r="B913" s="5"/>
    </row>
    <row r="914" spans="1:2" ht="14.25">
      <c r="A914" s="5"/>
      <c r="B914" s="5"/>
    </row>
    <row r="915" spans="1:2" ht="14.25">
      <c r="A915" s="5"/>
      <c r="B915" s="5"/>
    </row>
    <row r="916" spans="1:2" ht="14.25">
      <c r="A916" s="5"/>
      <c r="B916" s="5"/>
    </row>
    <row r="917" spans="1:2" ht="14.25">
      <c r="A917" s="5"/>
      <c r="B917" s="5"/>
    </row>
    <row r="918" spans="1:2" ht="14.25">
      <c r="A918" s="5"/>
      <c r="B918" s="5"/>
    </row>
    <row r="919" spans="1:2" ht="14.25">
      <c r="A919" s="5"/>
      <c r="B919" s="5"/>
    </row>
    <row r="920" spans="1:2" ht="14.25">
      <c r="A920" s="5"/>
      <c r="B920" s="5"/>
    </row>
    <row r="921" spans="1:2" ht="14.25">
      <c r="A921" s="5"/>
      <c r="B921" s="5"/>
    </row>
    <row r="922" spans="1:2" ht="14.25">
      <c r="A922" s="5"/>
      <c r="B922" s="5"/>
    </row>
    <row r="923" spans="1:2" ht="14.25">
      <c r="A923" s="5"/>
      <c r="B923" s="5"/>
    </row>
    <row r="924" spans="1:2" ht="14.25">
      <c r="A924" s="5"/>
      <c r="B924" s="5"/>
    </row>
    <row r="925" spans="1:2" ht="14.25">
      <c r="A925" s="5"/>
      <c r="B925" s="5"/>
    </row>
    <row r="926" spans="1:2" ht="14.25">
      <c r="A926" s="5"/>
      <c r="B926" s="5"/>
    </row>
    <row r="927" spans="1:2" ht="14.25">
      <c r="A927" s="5"/>
      <c r="B927" s="5"/>
    </row>
    <row r="928" spans="1:2" ht="14.25">
      <c r="A928" s="5"/>
      <c r="B928" s="5"/>
    </row>
    <row r="929" spans="1:2" ht="14.25">
      <c r="A929" s="5"/>
      <c r="B929" s="5"/>
    </row>
    <row r="930" spans="1:2" ht="14.25">
      <c r="A930" s="5"/>
      <c r="B930" s="5"/>
    </row>
    <row r="931" spans="1:2" ht="14.25">
      <c r="A931" s="5"/>
      <c r="B931" s="5"/>
    </row>
    <row r="932" spans="1:2" ht="14.25">
      <c r="A932" s="5"/>
      <c r="B932" s="5"/>
    </row>
    <row r="933" spans="1:2" ht="14.25">
      <c r="A933" s="5"/>
      <c r="B933" s="5"/>
    </row>
    <row r="934" spans="1:2" ht="14.25">
      <c r="A934" s="5"/>
      <c r="B934" s="5"/>
    </row>
    <row r="935" spans="1:2" ht="14.25">
      <c r="A935" s="5"/>
      <c r="B935" s="5"/>
    </row>
    <row r="936" spans="1:2" ht="14.25">
      <c r="A936" s="5"/>
      <c r="B936" s="5"/>
    </row>
    <row r="937" spans="1:2" ht="14.25">
      <c r="A937" s="5"/>
      <c r="B937" s="5"/>
    </row>
    <row r="938" spans="1:2" ht="14.25">
      <c r="A938" s="5"/>
      <c r="B938" s="5"/>
    </row>
    <row r="939" spans="1:2" ht="14.25">
      <c r="A939" s="5"/>
      <c r="B939" s="5"/>
    </row>
    <row r="940" spans="1:2" ht="14.25">
      <c r="A940" s="5"/>
      <c r="B940" s="5"/>
    </row>
    <row r="941" spans="1:2" ht="14.25">
      <c r="A941" s="5"/>
      <c r="B941" s="5"/>
    </row>
    <row r="942" spans="1:2" ht="14.25">
      <c r="A942" s="5"/>
      <c r="B942" s="5"/>
    </row>
    <row r="943" spans="1:2" ht="14.25">
      <c r="A943" s="5"/>
      <c r="B943" s="5"/>
    </row>
    <row r="944" spans="1:2" ht="14.25">
      <c r="A944" s="5"/>
      <c r="B944" s="5"/>
    </row>
    <row r="945" spans="1:2" ht="14.25">
      <c r="A945" s="5"/>
      <c r="B945" s="5"/>
    </row>
    <row r="946" spans="1:2" ht="14.25">
      <c r="A946" s="5"/>
      <c r="B946" s="5"/>
    </row>
    <row r="947" spans="1:2" ht="14.25">
      <c r="A947" s="5"/>
      <c r="B947" s="5"/>
    </row>
    <row r="948" spans="1:2" ht="14.25">
      <c r="A948" s="5"/>
      <c r="B948" s="5"/>
    </row>
    <row r="949" spans="1:2" ht="14.25">
      <c r="A949" s="5"/>
      <c r="B949" s="5"/>
    </row>
    <row r="950" spans="1:2" ht="14.25">
      <c r="A950" s="5"/>
      <c r="B950" s="5"/>
    </row>
    <row r="951" spans="1:2" ht="14.25">
      <c r="A951" s="5"/>
      <c r="B951" s="5"/>
    </row>
    <row r="952" spans="1:2" ht="14.25">
      <c r="A952" s="5"/>
      <c r="B952" s="5"/>
    </row>
    <row r="953" spans="1:2" ht="14.25">
      <c r="A953" s="5"/>
      <c r="B953" s="5"/>
    </row>
    <row r="954" spans="1:2" ht="14.25">
      <c r="A954" s="5"/>
      <c r="B954" s="5"/>
    </row>
    <row r="955" spans="1:2" ht="14.25">
      <c r="A955" s="5"/>
      <c r="B955" s="5"/>
    </row>
    <row r="956" spans="1:2" ht="14.25">
      <c r="A956" s="5"/>
      <c r="B956" s="5"/>
    </row>
    <row r="957" spans="1:2" ht="14.25">
      <c r="A957" s="5"/>
      <c r="B957" s="5"/>
    </row>
    <row r="958" spans="1:2" ht="14.25">
      <c r="A958" s="5"/>
      <c r="B958" s="5"/>
    </row>
    <row r="959" spans="1:2" ht="14.25">
      <c r="A959" s="5"/>
      <c r="B959" s="5"/>
    </row>
    <row r="960" spans="1:2" ht="14.25">
      <c r="A960" s="5"/>
      <c r="B960" s="5"/>
    </row>
    <row r="961" spans="1:2" ht="14.25">
      <c r="A961" s="5"/>
      <c r="B961" s="5"/>
    </row>
    <row r="962" spans="1:2" ht="14.25">
      <c r="A962" s="5"/>
      <c r="B962" s="5"/>
    </row>
    <row r="963" spans="1:2" ht="14.25">
      <c r="A963" s="5"/>
      <c r="B963" s="5"/>
    </row>
    <row r="964" spans="1:2" ht="14.25">
      <c r="A964" s="5"/>
      <c r="B964" s="5"/>
    </row>
    <row r="965" spans="1:2" ht="14.25">
      <c r="A965" s="5"/>
      <c r="B965" s="5"/>
    </row>
    <row r="966" spans="1:2" ht="14.25">
      <c r="A966" s="5"/>
      <c r="B966" s="5"/>
    </row>
    <row r="967" spans="1:2" ht="14.25">
      <c r="A967" s="5"/>
      <c r="B967" s="5"/>
    </row>
    <row r="968" spans="1:2" ht="14.25">
      <c r="A968" s="5"/>
      <c r="B968" s="5"/>
    </row>
    <row r="969" spans="1:2" ht="14.25">
      <c r="A969" s="5"/>
      <c r="B969" s="5"/>
    </row>
    <row r="970" spans="1:2" ht="14.25">
      <c r="A970" s="5"/>
      <c r="B970" s="5"/>
    </row>
    <row r="971" spans="1:2" ht="14.25">
      <c r="A971" s="5"/>
      <c r="B971" s="5"/>
    </row>
    <row r="972" spans="1:2" ht="14.25">
      <c r="A972" s="5"/>
      <c r="B972" s="5"/>
    </row>
    <row r="973" spans="1:2" ht="14.25">
      <c r="A973" s="5"/>
      <c r="B973" s="5"/>
    </row>
    <row r="974" spans="1:2" ht="14.25">
      <c r="A974" s="5"/>
      <c r="B974" s="5"/>
    </row>
    <row r="975" spans="1:2" ht="14.25">
      <c r="A975" s="5"/>
      <c r="B975" s="5"/>
    </row>
    <row r="976" spans="1:2" ht="14.25">
      <c r="A976" s="5"/>
      <c r="B976" s="5"/>
    </row>
    <row r="977" spans="1:2" ht="14.25">
      <c r="A977" s="5"/>
      <c r="B977" s="5"/>
    </row>
    <row r="978" spans="1:2" ht="14.25">
      <c r="A978" s="5"/>
      <c r="B978" s="5"/>
    </row>
    <row r="979" spans="1:2" ht="14.25">
      <c r="A979" s="5"/>
      <c r="B979" s="5"/>
    </row>
    <row r="980" spans="1:2" ht="14.25">
      <c r="A980" s="5"/>
      <c r="B980" s="5"/>
    </row>
    <row r="981" spans="1:2" ht="14.25">
      <c r="A981" s="5"/>
      <c r="B981" s="5"/>
    </row>
    <row r="982" spans="1:2" ht="14.25">
      <c r="A982" s="5"/>
      <c r="B982" s="5"/>
    </row>
    <row r="983" spans="1:2" ht="14.25">
      <c r="A983" s="5"/>
      <c r="B983" s="5"/>
    </row>
    <row r="984" spans="1:2" ht="14.25">
      <c r="A984" s="5"/>
      <c r="B984" s="5"/>
    </row>
    <row r="985" spans="1:2" ht="14.25">
      <c r="A985" s="5"/>
      <c r="B985" s="5"/>
    </row>
    <row r="986" spans="1:2" ht="14.25">
      <c r="A986" s="5"/>
      <c r="B986" s="5"/>
    </row>
    <row r="987" spans="1:2" ht="14.25">
      <c r="A987" s="5"/>
      <c r="B987" s="5"/>
    </row>
    <row r="988" spans="1:2" ht="14.25">
      <c r="A988" s="5"/>
      <c r="B988" s="5"/>
    </row>
    <row r="989" spans="1:2" ht="14.25">
      <c r="A989" s="5"/>
      <c r="B989" s="5"/>
    </row>
    <row r="990" spans="1:2" ht="14.25">
      <c r="A990" s="5"/>
      <c r="B990" s="5"/>
    </row>
    <row r="991" spans="1:2" ht="14.25">
      <c r="A991" s="5"/>
      <c r="B991" s="5"/>
    </row>
    <row r="992" spans="1:2" ht="14.25">
      <c r="A992" s="5"/>
      <c r="B992" s="5"/>
    </row>
    <row r="993" spans="1:2" ht="14.25">
      <c r="A993" s="5"/>
      <c r="B993" s="5"/>
    </row>
    <row r="994" spans="1:2" ht="14.25">
      <c r="A994" s="5"/>
      <c r="B994" s="5"/>
    </row>
    <row r="995" spans="1:2" ht="14.25">
      <c r="A995" s="5"/>
      <c r="B995" s="5"/>
    </row>
    <row r="996" spans="1:2" ht="14.25">
      <c r="A996" s="5"/>
      <c r="B996" s="5"/>
    </row>
    <row r="997" spans="1:2" ht="14.25">
      <c r="A997" s="5"/>
      <c r="B997" s="5"/>
    </row>
    <row r="998" spans="1:2" ht="14.25">
      <c r="A998" s="5"/>
      <c r="B998" s="5"/>
    </row>
    <row r="999" spans="1:2" ht="14.25">
      <c r="A999" s="5"/>
      <c r="B999" s="5"/>
    </row>
    <row r="1000" spans="1:2" ht="14.25">
      <c r="A1000" s="5"/>
      <c r="B1000" s="5"/>
    </row>
    <row r="1001" spans="1:2" ht="14.25">
      <c r="A1001" s="5"/>
      <c r="B1001" s="5"/>
    </row>
    <row r="1002" spans="1:2" ht="14.25">
      <c r="A1002" s="5"/>
      <c r="B1002" s="5"/>
    </row>
    <row r="1003" spans="1:2" ht="14.25">
      <c r="A1003" s="5"/>
      <c r="B1003" s="5"/>
    </row>
    <row r="1004" spans="1:2" ht="14.25">
      <c r="A1004" s="5"/>
      <c r="B1004" s="5"/>
    </row>
    <row r="1005" spans="1:2" ht="14.25">
      <c r="A1005" s="5"/>
      <c r="B1005" s="5"/>
    </row>
    <row r="1006" spans="1:2" ht="14.25">
      <c r="A1006" s="5"/>
      <c r="B1006" s="5"/>
    </row>
    <row r="1007" spans="1:2" ht="14.25">
      <c r="A1007" s="5"/>
      <c r="B1007" s="5"/>
    </row>
    <row r="1008" spans="1:2" ht="14.25">
      <c r="A1008" s="5"/>
      <c r="B1008" s="5"/>
    </row>
    <row r="1009" spans="1:2" ht="14.25">
      <c r="A1009" s="5"/>
      <c r="B1009" s="5"/>
    </row>
    <row r="1010" spans="1:2" ht="14.25">
      <c r="A1010" s="5"/>
      <c r="B1010" s="5"/>
    </row>
    <row r="1011" spans="1:2" ht="14.25">
      <c r="A1011" s="5"/>
      <c r="B1011" s="5"/>
    </row>
    <row r="1012" spans="1:2" ht="14.25">
      <c r="A1012" s="5"/>
      <c r="B1012" s="5"/>
    </row>
    <row r="1013" spans="1:2" ht="14.25">
      <c r="A1013" s="5"/>
      <c r="B1013" s="5"/>
    </row>
    <row r="1014" spans="1:2" ht="14.25">
      <c r="A1014" s="5"/>
      <c r="B1014" s="5"/>
    </row>
    <row r="1015" spans="1:2" ht="14.25">
      <c r="A1015" s="5"/>
      <c r="B1015" s="5"/>
    </row>
    <row r="1016" spans="1:2" ht="14.25">
      <c r="A1016" s="5"/>
      <c r="B1016" s="5"/>
    </row>
    <row r="1017" spans="1:2" ht="14.25">
      <c r="A1017" s="5"/>
      <c r="B1017" s="5"/>
    </row>
    <row r="1018" spans="1:2" ht="14.25">
      <c r="A1018" s="5"/>
      <c r="B1018" s="5"/>
    </row>
    <row r="1019" spans="1:2" ht="14.25">
      <c r="A1019" s="5"/>
      <c r="B1019" s="5"/>
    </row>
    <row r="1020" spans="1:2" ht="14.25">
      <c r="A1020" s="5"/>
      <c r="B1020" s="5"/>
    </row>
    <row r="1021" spans="1:2" ht="14.25">
      <c r="A1021" s="5"/>
      <c r="B1021" s="5"/>
    </row>
    <row r="1022" spans="1:2" ht="14.25">
      <c r="A1022" s="5"/>
      <c r="B1022" s="5"/>
    </row>
    <row r="1023" spans="1:2" ht="14.25">
      <c r="A1023" s="5"/>
      <c r="B1023" s="5"/>
    </row>
    <row r="1024" spans="1:2" ht="14.25">
      <c r="A1024" s="5"/>
      <c r="B1024" s="5"/>
    </row>
    <row r="1025" spans="1:2" ht="14.25">
      <c r="A1025" s="5"/>
      <c r="B1025" s="5"/>
    </row>
    <row r="1026" spans="1:2" ht="14.25">
      <c r="A1026" s="5"/>
      <c r="B1026" s="5"/>
    </row>
    <row r="1027" spans="1:2" ht="14.25">
      <c r="A1027" s="5"/>
      <c r="B1027" s="5"/>
    </row>
    <row r="1028" spans="1:2" ht="14.25">
      <c r="A1028" s="5"/>
      <c r="B1028" s="5"/>
    </row>
    <row r="1029" spans="1:2" ht="14.25">
      <c r="A1029" s="5"/>
      <c r="B1029" s="5"/>
    </row>
    <row r="1030" spans="1:2" ht="14.25">
      <c r="A1030" s="5"/>
      <c r="B1030" s="5"/>
    </row>
    <row r="1031" spans="1:2" ht="14.25">
      <c r="A1031" s="5"/>
      <c r="B1031" s="5"/>
    </row>
    <row r="1032" spans="1:2" ht="14.25">
      <c r="A1032" s="5"/>
      <c r="B1032" s="5"/>
    </row>
    <row r="1033" spans="1:2" ht="14.25">
      <c r="A1033" s="5"/>
      <c r="B1033" s="5"/>
    </row>
    <row r="1034" spans="1:2" ht="14.25">
      <c r="A1034" s="5"/>
      <c r="B1034" s="5"/>
    </row>
    <row r="1035" spans="1:2" ht="14.25">
      <c r="A1035" s="5"/>
      <c r="B1035" s="5"/>
    </row>
    <row r="1036" spans="1:2" ht="14.25">
      <c r="A1036" s="5"/>
      <c r="B1036" s="5"/>
    </row>
    <row r="1037" spans="1:2" ht="14.25">
      <c r="A1037" s="5"/>
      <c r="B1037" s="5"/>
    </row>
    <row r="1038" spans="1:2" ht="14.25">
      <c r="A1038" s="5"/>
      <c r="B1038" s="5"/>
    </row>
    <row r="1039" spans="1:2" ht="14.25">
      <c r="A1039" s="5"/>
      <c r="B1039" s="5"/>
    </row>
    <row r="1040" spans="1:2" ht="14.25">
      <c r="A1040" s="5"/>
      <c r="B1040" s="5"/>
    </row>
    <row r="1041" spans="1:2" ht="14.25">
      <c r="A1041" s="5"/>
      <c r="B1041" s="5"/>
    </row>
    <row r="1042" spans="1:2" ht="14.25">
      <c r="A1042" s="5"/>
      <c r="B1042" s="5"/>
    </row>
    <row r="1043" spans="1:2" ht="14.25">
      <c r="A1043" s="5"/>
      <c r="B1043" s="5"/>
    </row>
    <row r="1044" spans="1:2" ht="14.25">
      <c r="A1044" s="5"/>
      <c r="B1044" s="5"/>
    </row>
    <row r="1045" spans="1:2" ht="14.25">
      <c r="A1045" s="5"/>
      <c r="B1045" s="5"/>
    </row>
    <row r="1046" spans="1:2" ht="14.25">
      <c r="A1046" s="5"/>
      <c r="B1046" s="5"/>
    </row>
    <row r="1047" spans="1:2" ht="14.25">
      <c r="A1047" s="5"/>
      <c r="B1047" s="5"/>
    </row>
    <row r="1048" spans="1:2" ht="14.25">
      <c r="A1048" s="5"/>
      <c r="B1048" s="5"/>
    </row>
    <row r="1049" spans="1:2" ht="14.25">
      <c r="A1049" s="5"/>
      <c r="B1049" s="5"/>
    </row>
    <row r="1050" spans="1:2" ht="14.25">
      <c r="A1050" s="5"/>
      <c r="B1050" s="5"/>
    </row>
    <row r="1051" spans="1:2" ht="14.25">
      <c r="A1051" s="5"/>
      <c r="B1051" s="5"/>
    </row>
    <row r="1052" spans="1:2" ht="14.25">
      <c r="A1052" s="5"/>
      <c r="B1052" s="5"/>
    </row>
    <row r="1053" spans="1:2" ht="14.25">
      <c r="A1053" s="5"/>
      <c r="B1053" s="5"/>
    </row>
    <row r="1054" spans="1:2" ht="14.25">
      <c r="A1054" s="5"/>
      <c r="B1054" s="5"/>
    </row>
    <row r="1055" spans="1:2" ht="14.25">
      <c r="A1055" s="5"/>
      <c r="B1055" s="5"/>
    </row>
    <row r="1056" spans="1:2" ht="14.25">
      <c r="A1056" s="5"/>
      <c r="B1056" s="5"/>
    </row>
    <row r="1057" spans="1:2" ht="14.25">
      <c r="A1057" s="5"/>
      <c r="B1057" s="5"/>
    </row>
    <row r="1058" spans="1:2" ht="14.25">
      <c r="A1058" s="5"/>
      <c r="B1058" s="5"/>
    </row>
    <row r="1059" spans="1:2" ht="14.25">
      <c r="A1059" s="5"/>
      <c r="B1059" s="5"/>
    </row>
    <row r="1060" spans="1:2" ht="14.25">
      <c r="A1060" s="5"/>
      <c r="B1060" s="5"/>
    </row>
    <row r="1061" spans="1:2" ht="14.25">
      <c r="A1061" s="5"/>
      <c r="B1061" s="5"/>
    </row>
    <row r="1062" spans="1:2" ht="14.25">
      <c r="A1062" s="5"/>
      <c r="B1062" s="5"/>
    </row>
    <row r="1063" spans="1:2" ht="14.25">
      <c r="A1063" s="5"/>
      <c r="B1063" s="5"/>
    </row>
    <row r="1064" spans="1:2" ht="14.25">
      <c r="A1064" s="5"/>
      <c r="B1064" s="5"/>
    </row>
    <row r="1065" spans="1:2" ht="14.25">
      <c r="A1065" s="5"/>
      <c r="B1065" s="5"/>
    </row>
    <row r="1066" spans="1:2" ht="14.25">
      <c r="A1066" s="5"/>
      <c r="B1066" s="5"/>
    </row>
    <row r="1067" spans="1:2" ht="14.25">
      <c r="A1067" s="5"/>
      <c r="B1067" s="5"/>
    </row>
    <row r="1068" spans="1:2" ht="14.25">
      <c r="A1068" s="5"/>
      <c r="B1068" s="5"/>
    </row>
    <row r="1069" spans="1:2" ht="14.25">
      <c r="A1069" s="5"/>
      <c r="B1069" s="5"/>
    </row>
    <row r="1070" spans="1:2" ht="14.25">
      <c r="A1070" s="5"/>
      <c r="B1070" s="5"/>
    </row>
    <row r="1071" spans="1:2" ht="14.25">
      <c r="A1071" s="5"/>
      <c r="B1071" s="5"/>
    </row>
    <row r="1072" spans="1:2" ht="14.25">
      <c r="A1072" s="5"/>
      <c r="B1072" s="5"/>
    </row>
    <row r="1073" spans="1:2" ht="14.25">
      <c r="A1073" s="5"/>
      <c r="B1073" s="5"/>
    </row>
    <row r="1074" spans="1:2" ht="14.25">
      <c r="A1074" s="5"/>
      <c r="B1074" s="5"/>
    </row>
    <row r="1075" spans="1:2" ht="14.25">
      <c r="A1075" s="5"/>
      <c r="B1075" s="5"/>
    </row>
    <row r="1076" spans="1:2" ht="14.25">
      <c r="A1076" s="5"/>
      <c r="B1076" s="5"/>
    </row>
    <row r="1077" spans="1:2" ht="14.25">
      <c r="A1077" s="5"/>
      <c r="B1077" s="5"/>
    </row>
    <row r="1078" spans="1:2" ht="14.25">
      <c r="A1078" s="5"/>
      <c r="B1078" s="5"/>
    </row>
    <row r="1079" spans="1:2" ht="14.25">
      <c r="A1079" s="5"/>
      <c r="B1079" s="5"/>
    </row>
    <row r="1080" spans="1:2" ht="14.25">
      <c r="A1080" s="5"/>
      <c r="B1080" s="5"/>
    </row>
    <row r="1081" spans="1:2" ht="14.25">
      <c r="A1081" s="5"/>
      <c r="B1081" s="5"/>
    </row>
    <row r="1082" spans="1:2" ht="14.25">
      <c r="A1082" s="5"/>
      <c r="B1082" s="5"/>
    </row>
    <row r="1083" spans="1:2" ht="14.25">
      <c r="A1083" s="5"/>
      <c r="B1083" s="5"/>
    </row>
    <row r="1084" spans="1:2" ht="14.25">
      <c r="A1084" s="5"/>
      <c r="B1084" s="5"/>
    </row>
    <row r="1085" spans="1:2" ht="14.25">
      <c r="A1085" s="5"/>
      <c r="B1085" s="5"/>
    </row>
    <row r="1086" spans="1:2" ht="14.25">
      <c r="A1086" s="5"/>
      <c r="B1086" s="5"/>
    </row>
    <row r="1087" spans="1:2" ht="14.25">
      <c r="A1087" s="5"/>
      <c r="B1087" s="5"/>
    </row>
    <row r="1088" spans="1:2" ht="14.25">
      <c r="A1088" s="5"/>
      <c r="B1088" s="5"/>
    </row>
    <row r="1089" spans="1:2" ht="14.25">
      <c r="A1089" s="5"/>
      <c r="B1089" s="5"/>
    </row>
    <row r="1090" spans="1:2" ht="14.25">
      <c r="A1090" s="5"/>
      <c r="B1090" s="5"/>
    </row>
    <row r="1091" spans="1:2" ht="14.25">
      <c r="A1091" s="5"/>
      <c r="B1091" s="5"/>
    </row>
    <row r="1092" spans="1:2" ht="14.25">
      <c r="A1092" s="5"/>
      <c r="B1092" s="5"/>
    </row>
    <row r="1093" spans="1:2" ht="14.25">
      <c r="A1093" s="5"/>
      <c r="B1093" s="5"/>
    </row>
    <row r="1094" spans="1:2" ht="14.25">
      <c r="A1094" s="5"/>
      <c r="B1094" s="5"/>
    </row>
    <row r="1095" spans="1:2" ht="14.25">
      <c r="A1095" s="5"/>
      <c r="B1095" s="5"/>
    </row>
    <row r="1096" spans="1:2" ht="14.25">
      <c r="A1096" s="5"/>
      <c r="B1096" s="5"/>
    </row>
  </sheetData>
  <sheetProtection/>
  <mergeCells count="9">
    <mergeCell ref="A1:F1"/>
    <mergeCell ref="A2:F2"/>
    <mergeCell ref="A6:A8"/>
    <mergeCell ref="B6:B8"/>
    <mergeCell ref="C6:F6"/>
    <mergeCell ref="C7:C8"/>
    <mergeCell ref="D7:D8"/>
    <mergeCell ref="E7:E8"/>
    <mergeCell ref="F7:F8"/>
  </mergeCells>
  <conditionalFormatting sqref="D41 D9:D10 D45:D48 D57:D74 D15:D17 D19:D20 D50:D51 D13 D22:D38 D53">
    <cfRule type="cellIs" priority="2" dxfId="15" operator="greaterThan" stopIfTrue="1">
      <formula>60</formula>
    </cfRule>
  </conditionalFormatting>
  <conditionalFormatting sqref="D75:D106">
    <cfRule type="cellIs" priority="1" dxfId="15" operator="greaterThan" stopIfTrue="1">
      <formula>60</formula>
    </cfRule>
  </conditionalFormatting>
  <printOptions horizontalCentered="1"/>
  <pageMargins left="0.7086614173228347" right="0.7086614173228347" top="0.5511811023622047" bottom="0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1096"/>
  <sheetViews>
    <sheetView zoomScalePageLayoutView="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J18" sqref="J18"/>
    </sheetView>
  </sheetViews>
  <sheetFormatPr defaultColWidth="9.00390625" defaultRowHeight="12.75"/>
  <cols>
    <col min="1" max="1" width="30.75390625" style="6" customWidth="1"/>
    <col min="2" max="2" width="12.75390625" style="6" customWidth="1"/>
    <col min="3" max="3" width="9.375" style="6" customWidth="1"/>
    <col min="4" max="4" width="10.25390625" style="6" customWidth="1"/>
    <col min="5" max="5" width="9.625" style="6" customWidth="1"/>
    <col min="6" max="6" width="10.875" style="6" customWidth="1"/>
    <col min="7" max="16384" width="9.125" style="6" customWidth="1"/>
  </cols>
  <sheetData>
    <row r="1" spans="1:6" s="7" customFormat="1" ht="33.75" customHeight="1">
      <c r="A1" s="159" t="s">
        <v>138</v>
      </c>
      <c r="B1" s="159"/>
      <c r="C1" s="159"/>
      <c r="D1" s="159"/>
      <c r="E1" s="159"/>
      <c r="F1" s="159"/>
    </row>
    <row r="2" spans="1:6" s="7" customFormat="1" ht="16.5" customHeight="1">
      <c r="A2" s="147" t="str">
        <f>подкормка!A2</f>
        <v>по состоянию на 28 апреля 2017 г.</v>
      </c>
      <c r="B2" s="147"/>
      <c r="C2" s="147"/>
      <c r="D2" s="147"/>
      <c r="E2" s="147"/>
      <c r="F2" s="147"/>
    </row>
    <row r="3" s="7" customFormat="1" ht="15" hidden="1">
      <c r="A3" s="10"/>
    </row>
    <row r="4" s="7" customFormat="1" ht="1.5" customHeight="1">
      <c r="A4" s="10"/>
    </row>
    <row r="5" ht="10.5" customHeight="1" hidden="1">
      <c r="A5" s="5"/>
    </row>
    <row r="6" spans="1:6" ht="21" customHeight="1">
      <c r="A6" s="148" t="s">
        <v>94</v>
      </c>
      <c r="B6" s="148" t="s">
        <v>124</v>
      </c>
      <c r="C6" s="160" t="s">
        <v>103</v>
      </c>
      <c r="D6" s="161"/>
      <c r="E6" s="161"/>
      <c r="F6" s="162"/>
    </row>
    <row r="7" spans="1:6" ht="6.75" customHeight="1">
      <c r="A7" s="149"/>
      <c r="B7" s="149"/>
      <c r="C7" s="148" t="s">
        <v>110</v>
      </c>
      <c r="D7" s="148" t="s">
        <v>108</v>
      </c>
      <c r="E7" s="148" t="s">
        <v>98</v>
      </c>
      <c r="F7" s="148" t="s">
        <v>111</v>
      </c>
    </row>
    <row r="8" spans="1:6" ht="27" customHeight="1">
      <c r="A8" s="150"/>
      <c r="B8" s="150"/>
      <c r="C8" s="150"/>
      <c r="D8" s="150"/>
      <c r="E8" s="150"/>
      <c r="F8" s="150"/>
    </row>
    <row r="9" spans="1:6" s="7" customFormat="1" ht="15">
      <c r="A9" s="119" t="s">
        <v>0</v>
      </c>
      <c r="B9" s="121">
        <v>879.8</v>
      </c>
      <c r="C9" s="100">
        <f>C10+C29+C40+C49+C57+C72+C79+C96</f>
        <v>86.7</v>
      </c>
      <c r="D9" s="100">
        <f>IF(C9&gt;0,C9/B9*100,"")</f>
        <v>9.9</v>
      </c>
      <c r="E9" s="100">
        <v>69.7</v>
      </c>
      <c r="F9" s="102">
        <f>IF(C9&gt;0,C9-E9,"")</f>
        <v>17</v>
      </c>
    </row>
    <row r="10" spans="1:6" s="7" customFormat="1" ht="15">
      <c r="A10" s="11" t="s">
        <v>1</v>
      </c>
      <c r="B10" s="122">
        <v>257.3</v>
      </c>
      <c r="C10" s="103">
        <f>SUM(C11:C27)</f>
        <v>83.3</v>
      </c>
      <c r="D10" s="103">
        <f aca="true" t="shared" si="0" ref="D10:D73">IF(C10&gt;0,C10/B10*100,"")</f>
        <v>32.4</v>
      </c>
      <c r="E10" s="103">
        <v>54</v>
      </c>
      <c r="F10" s="106">
        <f aca="true" t="shared" si="1" ref="F10:F73">IF(C10&gt;0,C10-E10,"")</f>
        <v>29.3</v>
      </c>
    </row>
    <row r="11" spans="1:6" ht="14.25">
      <c r="A11" s="12" t="s">
        <v>2</v>
      </c>
      <c r="B11" s="123">
        <v>5.4</v>
      </c>
      <c r="C11" s="107">
        <v>1.8</v>
      </c>
      <c r="D11" s="28">
        <f t="shared" si="0"/>
        <v>33.3</v>
      </c>
      <c r="E11" s="28">
        <v>2.8</v>
      </c>
      <c r="F11" s="111">
        <f t="shared" si="1"/>
        <v>-1</v>
      </c>
    </row>
    <row r="12" spans="1:9" ht="14.25">
      <c r="A12" s="12" t="s">
        <v>3</v>
      </c>
      <c r="B12" s="136">
        <v>11.1</v>
      </c>
      <c r="C12" s="28">
        <v>13</v>
      </c>
      <c r="D12" s="28">
        <f t="shared" si="0"/>
        <v>117.1</v>
      </c>
      <c r="E12" s="28">
        <v>3.6</v>
      </c>
      <c r="F12" s="111">
        <f t="shared" si="1"/>
        <v>9.4</v>
      </c>
      <c r="I12" s="29"/>
    </row>
    <row r="13" spans="1:6" ht="15" hidden="1">
      <c r="A13" s="12" t="s">
        <v>4</v>
      </c>
      <c r="B13" s="123">
        <v>3.5</v>
      </c>
      <c r="C13" s="107"/>
      <c r="D13" s="103">
        <f t="shared" si="0"/>
      </c>
      <c r="E13" s="107"/>
      <c r="F13" s="106">
        <f t="shared" si="1"/>
      </c>
    </row>
    <row r="14" spans="1:6" ht="14.25">
      <c r="A14" s="12" t="s">
        <v>5</v>
      </c>
      <c r="B14" s="123">
        <v>2.4</v>
      </c>
      <c r="C14" s="107">
        <v>0.8</v>
      </c>
      <c r="D14" s="28">
        <f t="shared" si="0"/>
        <v>33.3</v>
      </c>
      <c r="E14" s="28">
        <v>0.6</v>
      </c>
      <c r="F14" s="111">
        <f t="shared" si="1"/>
        <v>0.2</v>
      </c>
    </row>
    <row r="15" spans="1:6" ht="15" hidden="1">
      <c r="A15" s="12" t="s">
        <v>6</v>
      </c>
      <c r="B15" s="123">
        <v>0.6</v>
      </c>
      <c r="C15" s="107"/>
      <c r="D15" s="103">
        <f t="shared" si="0"/>
      </c>
      <c r="E15" s="107"/>
      <c r="F15" s="106">
        <f t="shared" si="1"/>
      </c>
    </row>
    <row r="16" spans="1:6" ht="14.25">
      <c r="A16" s="12" t="s">
        <v>7</v>
      </c>
      <c r="B16" s="123">
        <v>4</v>
      </c>
      <c r="C16" s="107">
        <v>0.2</v>
      </c>
      <c r="D16" s="28">
        <f t="shared" si="0"/>
        <v>5</v>
      </c>
      <c r="E16" s="28">
        <v>0.1</v>
      </c>
      <c r="F16" s="111">
        <f t="shared" si="1"/>
        <v>0.1</v>
      </c>
    </row>
    <row r="17" spans="1:6" ht="15" hidden="1">
      <c r="A17" s="12" t="s">
        <v>8</v>
      </c>
      <c r="B17" s="123">
        <v>1</v>
      </c>
      <c r="C17" s="107"/>
      <c r="D17" s="103">
        <f t="shared" si="0"/>
      </c>
      <c r="E17" s="107"/>
      <c r="F17" s="106">
        <f t="shared" si="1"/>
      </c>
    </row>
    <row r="18" spans="1:6" ht="14.25">
      <c r="A18" s="12" t="s">
        <v>9</v>
      </c>
      <c r="B18" s="123">
        <v>20</v>
      </c>
      <c r="C18" s="107">
        <v>14.5</v>
      </c>
      <c r="D18" s="107">
        <f t="shared" si="0"/>
        <v>72.5</v>
      </c>
      <c r="E18" s="28">
        <v>11.4</v>
      </c>
      <c r="F18" s="111">
        <f t="shared" si="1"/>
        <v>3.1</v>
      </c>
    </row>
    <row r="19" spans="1:6" ht="14.25">
      <c r="A19" s="12" t="s">
        <v>10</v>
      </c>
      <c r="B19" s="123">
        <v>50</v>
      </c>
      <c r="C19" s="107">
        <v>20.5</v>
      </c>
      <c r="D19" s="107">
        <f t="shared" si="0"/>
        <v>41</v>
      </c>
      <c r="E19" s="28">
        <v>20.9</v>
      </c>
      <c r="F19" s="111">
        <f t="shared" si="1"/>
        <v>-0.4</v>
      </c>
    </row>
    <row r="20" spans="1:6" ht="14.25" hidden="1">
      <c r="A20" s="12" t="s">
        <v>61</v>
      </c>
      <c r="B20" s="123">
        <v>24</v>
      </c>
      <c r="C20" s="107"/>
      <c r="D20" s="28">
        <f t="shared" si="0"/>
      </c>
      <c r="E20" s="28"/>
      <c r="F20" s="111">
        <f t="shared" si="1"/>
      </c>
    </row>
    <row r="21" spans="1:6" ht="14.25">
      <c r="A21" s="12" t="s">
        <v>11</v>
      </c>
      <c r="B21" s="123">
        <v>16.3</v>
      </c>
      <c r="C21" s="107">
        <v>14.7</v>
      </c>
      <c r="D21" s="107">
        <f t="shared" si="0"/>
        <v>90.2</v>
      </c>
      <c r="E21" s="28">
        <v>2.9</v>
      </c>
      <c r="F21" s="111">
        <f t="shared" si="1"/>
        <v>11.8</v>
      </c>
    </row>
    <row r="22" spans="1:6" ht="14.25">
      <c r="A22" s="12" t="s">
        <v>12</v>
      </c>
      <c r="B22" s="123">
        <v>45</v>
      </c>
      <c r="C22" s="107">
        <v>6.9</v>
      </c>
      <c r="D22" s="107">
        <f t="shared" si="0"/>
        <v>15.3</v>
      </c>
      <c r="E22" s="28">
        <v>5.1</v>
      </c>
      <c r="F22" s="111">
        <f t="shared" si="1"/>
        <v>1.8</v>
      </c>
    </row>
    <row r="23" spans="1:6" ht="14.25">
      <c r="A23" s="12" t="s">
        <v>13</v>
      </c>
      <c r="B23" s="123">
        <v>11</v>
      </c>
      <c r="C23" s="107">
        <v>0.2</v>
      </c>
      <c r="D23" s="28">
        <f t="shared" si="0"/>
        <v>1.8</v>
      </c>
      <c r="E23" s="28"/>
      <c r="F23" s="111">
        <f t="shared" si="1"/>
        <v>0.2</v>
      </c>
    </row>
    <row r="24" spans="1:6" ht="15" hidden="1">
      <c r="A24" s="12" t="s">
        <v>14</v>
      </c>
      <c r="B24" s="123">
        <v>3</v>
      </c>
      <c r="C24" s="107"/>
      <c r="D24" s="103">
        <f t="shared" si="0"/>
      </c>
      <c r="E24" s="107">
        <v>2.4</v>
      </c>
      <c r="F24" s="106">
        <f t="shared" si="1"/>
      </c>
    </row>
    <row r="25" spans="1:6" ht="15" hidden="1">
      <c r="A25" s="12" t="s">
        <v>15</v>
      </c>
      <c r="B25" s="123">
        <v>0</v>
      </c>
      <c r="C25" s="107"/>
      <c r="D25" s="103">
        <f t="shared" si="0"/>
      </c>
      <c r="E25" s="107"/>
      <c r="F25" s="106">
        <f t="shared" si="1"/>
      </c>
    </row>
    <row r="26" spans="1:6" ht="14.25">
      <c r="A26" s="12" t="s">
        <v>16</v>
      </c>
      <c r="B26" s="123">
        <v>60</v>
      </c>
      <c r="C26" s="107">
        <v>10.7</v>
      </c>
      <c r="D26" s="28">
        <f t="shared" si="0"/>
        <v>17.8</v>
      </c>
      <c r="E26" s="28">
        <v>4.2</v>
      </c>
      <c r="F26" s="111">
        <f t="shared" si="1"/>
        <v>6.5</v>
      </c>
    </row>
    <row r="27" spans="1:6" ht="15" hidden="1">
      <c r="A27" s="12" t="s">
        <v>17</v>
      </c>
      <c r="B27" s="123">
        <v>0</v>
      </c>
      <c r="C27" s="107">
        <v>0</v>
      </c>
      <c r="D27" s="103">
        <f t="shared" si="0"/>
      </c>
      <c r="E27" s="107"/>
      <c r="F27" s="106">
        <f t="shared" si="1"/>
      </c>
    </row>
    <row r="28" spans="1:6" s="7" customFormat="1" ht="15" hidden="1">
      <c r="A28" s="12"/>
      <c r="B28" s="123"/>
      <c r="C28" s="107"/>
      <c r="D28" s="103">
        <f t="shared" si="0"/>
      </c>
      <c r="E28" s="107"/>
      <c r="F28" s="106"/>
    </row>
    <row r="29" spans="1:6" ht="15">
      <c r="A29" s="11" t="s">
        <v>18</v>
      </c>
      <c r="B29" s="122">
        <v>2.5</v>
      </c>
      <c r="C29" s="103">
        <f>SUM(C30:C39)-C33</f>
        <v>1.4</v>
      </c>
      <c r="D29" s="103">
        <f t="shared" si="0"/>
        <v>56</v>
      </c>
      <c r="E29" s="103">
        <v>4.4</v>
      </c>
      <c r="F29" s="106">
        <f t="shared" si="1"/>
        <v>-3</v>
      </c>
    </row>
    <row r="30" spans="1:6" ht="15" hidden="1">
      <c r="A30" s="12" t="s">
        <v>62</v>
      </c>
      <c r="B30" s="123">
        <v>0</v>
      </c>
      <c r="C30" s="107">
        <v>0</v>
      </c>
      <c r="D30" s="103">
        <f t="shared" si="0"/>
      </c>
      <c r="E30" s="107"/>
      <c r="F30" s="106">
        <f t="shared" si="1"/>
      </c>
    </row>
    <row r="31" spans="1:6" ht="15" hidden="1">
      <c r="A31" s="12" t="s">
        <v>19</v>
      </c>
      <c r="B31" s="123">
        <v>0</v>
      </c>
      <c r="C31" s="107">
        <v>0</v>
      </c>
      <c r="D31" s="103">
        <f t="shared" si="0"/>
      </c>
      <c r="E31" s="107"/>
      <c r="F31" s="106">
        <f t="shared" si="1"/>
      </c>
    </row>
    <row r="32" spans="1:6" ht="15" hidden="1">
      <c r="A32" s="12" t="s">
        <v>20</v>
      </c>
      <c r="B32" s="123">
        <v>0</v>
      </c>
      <c r="C32" s="107">
        <v>0</v>
      </c>
      <c r="D32" s="103">
        <f t="shared" si="0"/>
      </c>
      <c r="E32" s="107"/>
      <c r="F32" s="106">
        <f t="shared" si="1"/>
      </c>
    </row>
    <row r="33" spans="1:6" ht="15" hidden="1">
      <c r="A33" s="12" t="s">
        <v>63</v>
      </c>
      <c r="B33" s="123">
        <v>0</v>
      </c>
      <c r="C33" s="107">
        <v>0</v>
      </c>
      <c r="D33" s="103">
        <f t="shared" si="0"/>
      </c>
      <c r="E33" s="107"/>
      <c r="F33" s="106">
        <f t="shared" si="1"/>
      </c>
    </row>
    <row r="34" spans="1:6" ht="15" hidden="1">
      <c r="A34" s="12" t="s">
        <v>21</v>
      </c>
      <c r="B34" s="123">
        <v>0</v>
      </c>
      <c r="C34" s="107">
        <v>0</v>
      </c>
      <c r="D34" s="103">
        <f t="shared" si="0"/>
      </c>
      <c r="E34" s="107"/>
      <c r="F34" s="106">
        <f t="shared" si="1"/>
      </c>
    </row>
    <row r="35" spans="1:6" ht="15" hidden="1">
      <c r="A35" s="12" t="s">
        <v>64</v>
      </c>
      <c r="B35" s="123">
        <v>0</v>
      </c>
      <c r="C35" s="107">
        <v>0</v>
      </c>
      <c r="D35" s="103">
        <f t="shared" si="0"/>
      </c>
      <c r="E35" s="107">
        <v>4.4</v>
      </c>
      <c r="F35" s="106">
        <f t="shared" si="1"/>
      </c>
    </row>
    <row r="36" spans="1:6" ht="15" hidden="1">
      <c r="A36" s="12" t="s">
        <v>22</v>
      </c>
      <c r="B36" s="123">
        <v>1.5</v>
      </c>
      <c r="C36" s="107"/>
      <c r="D36" s="103">
        <f t="shared" si="0"/>
      </c>
      <c r="E36" s="107"/>
      <c r="F36" s="106">
        <f t="shared" si="1"/>
      </c>
    </row>
    <row r="37" spans="1:6" ht="15" hidden="1">
      <c r="A37" s="12" t="s">
        <v>23</v>
      </c>
      <c r="B37" s="123">
        <v>0</v>
      </c>
      <c r="C37" s="107"/>
      <c r="D37" s="103">
        <f t="shared" si="0"/>
      </c>
      <c r="E37" s="107"/>
      <c r="F37" s="106">
        <f t="shared" si="1"/>
      </c>
    </row>
    <row r="38" spans="1:6" ht="15" hidden="1">
      <c r="A38" s="12" t="s">
        <v>24</v>
      </c>
      <c r="B38" s="123">
        <v>0</v>
      </c>
      <c r="C38" s="107"/>
      <c r="D38" s="103">
        <f t="shared" si="0"/>
      </c>
      <c r="E38" s="107"/>
      <c r="F38" s="106">
        <f t="shared" si="1"/>
      </c>
    </row>
    <row r="39" spans="1:6" s="7" customFormat="1" ht="15">
      <c r="A39" s="12" t="s">
        <v>25</v>
      </c>
      <c r="B39" s="123">
        <v>1</v>
      </c>
      <c r="C39" s="107">
        <v>1.4</v>
      </c>
      <c r="D39" s="28">
        <f t="shared" si="0"/>
        <v>140</v>
      </c>
      <c r="E39" s="28"/>
      <c r="F39" s="111">
        <f t="shared" si="1"/>
        <v>1.4</v>
      </c>
    </row>
    <row r="40" spans="1:6" ht="15">
      <c r="A40" s="11" t="s">
        <v>65</v>
      </c>
      <c r="B40" s="122">
        <v>9.1</v>
      </c>
      <c r="C40" s="103">
        <f>SUM(C41:C47)</f>
        <v>0</v>
      </c>
      <c r="D40" s="103">
        <f t="shared" si="0"/>
      </c>
      <c r="E40" s="103">
        <f>SUM(E41:E48)</f>
        <v>0</v>
      </c>
      <c r="F40" s="106">
        <f t="shared" si="1"/>
      </c>
    </row>
    <row r="41" spans="1:6" ht="14.25">
      <c r="A41" s="12" t="s">
        <v>66</v>
      </c>
      <c r="B41" s="123">
        <v>4</v>
      </c>
      <c r="C41" s="110">
        <v>0.04</v>
      </c>
      <c r="D41" s="107">
        <f t="shared" si="0"/>
        <v>1</v>
      </c>
      <c r="E41" s="107"/>
      <c r="F41" s="109">
        <f t="shared" si="1"/>
        <v>0</v>
      </c>
    </row>
    <row r="42" spans="1:6" ht="14.25" hidden="1">
      <c r="A42" s="12" t="s">
        <v>69</v>
      </c>
      <c r="B42" s="123">
        <v>0</v>
      </c>
      <c r="C42" s="107"/>
      <c r="D42" s="107">
        <f t="shared" si="0"/>
      </c>
      <c r="E42" s="107"/>
      <c r="F42" s="109">
        <f t="shared" si="1"/>
      </c>
    </row>
    <row r="43" spans="1:6" ht="14.25" hidden="1">
      <c r="A43" s="12" t="s">
        <v>99</v>
      </c>
      <c r="B43" s="123">
        <v>5.1</v>
      </c>
      <c r="C43" s="107"/>
      <c r="D43" s="107">
        <f t="shared" si="0"/>
      </c>
      <c r="E43" s="107"/>
      <c r="F43" s="109"/>
    </row>
    <row r="44" spans="1:6" ht="14.25" hidden="1">
      <c r="A44" s="12" t="s">
        <v>26</v>
      </c>
      <c r="B44" s="124">
        <v>0</v>
      </c>
      <c r="C44" s="107"/>
      <c r="D44" s="107">
        <f t="shared" si="0"/>
      </c>
      <c r="E44" s="107"/>
      <c r="F44" s="109">
        <f t="shared" si="1"/>
      </c>
    </row>
    <row r="45" spans="1:6" ht="14.25" hidden="1">
      <c r="A45" s="12" t="s">
        <v>28</v>
      </c>
      <c r="B45" s="123">
        <v>0</v>
      </c>
      <c r="C45" s="107"/>
      <c r="D45" s="107">
        <f t="shared" si="0"/>
      </c>
      <c r="E45" s="107"/>
      <c r="F45" s="109">
        <f t="shared" si="1"/>
      </c>
    </row>
    <row r="46" spans="1:6" s="7" customFormat="1" ht="15" hidden="1">
      <c r="A46" s="12" t="s">
        <v>29</v>
      </c>
      <c r="B46" s="123">
        <v>0</v>
      </c>
      <c r="C46" s="107"/>
      <c r="D46" s="107">
        <f t="shared" si="0"/>
      </c>
      <c r="E46" s="107"/>
      <c r="F46" s="109">
        <f t="shared" si="1"/>
      </c>
    </row>
    <row r="47" spans="1:6" ht="14.25" hidden="1">
      <c r="A47" s="12" t="s">
        <v>30</v>
      </c>
      <c r="B47" s="123">
        <v>0</v>
      </c>
      <c r="C47" s="107"/>
      <c r="D47" s="107">
        <f t="shared" si="0"/>
      </c>
      <c r="E47" s="107"/>
      <c r="F47" s="109">
        <f t="shared" si="1"/>
      </c>
    </row>
    <row r="48" spans="1:21" ht="14.25" hidden="1">
      <c r="A48" s="12" t="s">
        <v>100</v>
      </c>
      <c r="B48" s="123">
        <v>0</v>
      </c>
      <c r="C48" s="107"/>
      <c r="D48" s="107">
        <f t="shared" si="0"/>
      </c>
      <c r="E48" s="107"/>
      <c r="F48" s="109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</row>
    <row r="49" spans="1:21" s="98" customFormat="1" ht="15">
      <c r="A49" s="11" t="s">
        <v>128</v>
      </c>
      <c r="B49" s="125">
        <v>7.3</v>
      </c>
      <c r="C49" s="27">
        <f>SUM(C50:C56)</f>
        <v>0.5</v>
      </c>
      <c r="D49" s="27">
        <f t="shared" si="0"/>
        <v>6.8</v>
      </c>
      <c r="E49" s="27">
        <v>0.8</v>
      </c>
      <c r="F49" s="113">
        <f t="shared" si="1"/>
        <v>-0.3</v>
      </c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</row>
    <row r="50" spans="1:21" ht="14.25" hidden="1">
      <c r="A50" s="12" t="s">
        <v>67</v>
      </c>
      <c r="B50" s="123">
        <v>0.2</v>
      </c>
      <c r="C50" s="107"/>
      <c r="D50" s="107">
        <f t="shared" si="0"/>
      </c>
      <c r="E50" s="107"/>
      <c r="F50" s="109">
        <f t="shared" si="1"/>
      </c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</row>
    <row r="51" spans="1:21" ht="14.25" hidden="1">
      <c r="A51" s="12" t="s">
        <v>68</v>
      </c>
      <c r="B51" s="123">
        <v>0</v>
      </c>
      <c r="C51" s="107"/>
      <c r="D51" s="107">
        <f t="shared" si="0"/>
      </c>
      <c r="E51" s="107">
        <v>0.6</v>
      </c>
      <c r="F51" s="109">
        <f t="shared" si="1"/>
      </c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</row>
    <row r="52" spans="1:21" ht="14.25" hidden="1">
      <c r="A52" s="12" t="s">
        <v>57</v>
      </c>
      <c r="B52" s="123">
        <v>0</v>
      </c>
      <c r="C52" s="107"/>
      <c r="D52" s="107">
        <f t="shared" si="0"/>
      </c>
      <c r="E52" s="107"/>
      <c r="F52" s="109">
        <f t="shared" si="1"/>
      </c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</row>
    <row r="53" spans="1:6" ht="14.25" hidden="1">
      <c r="A53" s="12" t="s">
        <v>58</v>
      </c>
      <c r="B53" s="123">
        <v>0</v>
      </c>
      <c r="C53" s="107"/>
      <c r="D53" s="107">
        <f t="shared" si="0"/>
      </c>
      <c r="E53" s="107"/>
      <c r="F53" s="109">
        <f t="shared" si="1"/>
      </c>
    </row>
    <row r="54" spans="1:6" s="7" customFormat="1" ht="15" hidden="1">
      <c r="A54" s="12" t="s">
        <v>70</v>
      </c>
      <c r="B54" s="123">
        <v>2</v>
      </c>
      <c r="C54" s="107"/>
      <c r="D54" s="107">
        <f t="shared" si="0"/>
      </c>
      <c r="E54" s="107"/>
      <c r="F54" s="109">
        <f t="shared" si="1"/>
      </c>
    </row>
    <row r="55" spans="1:6" ht="14.25">
      <c r="A55" s="12" t="s">
        <v>71</v>
      </c>
      <c r="B55" s="123">
        <v>0.3</v>
      </c>
      <c r="C55" s="107">
        <v>0.5</v>
      </c>
      <c r="D55" s="107">
        <f t="shared" si="0"/>
        <v>166.7</v>
      </c>
      <c r="E55" s="107">
        <v>0.2</v>
      </c>
      <c r="F55" s="109">
        <f t="shared" si="1"/>
        <v>0.3</v>
      </c>
    </row>
    <row r="56" spans="1:6" ht="14.25" hidden="1">
      <c r="A56" s="120" t="s">
        <v>27</v>
      </c>
      <c r="B56" s="123">
        <v>4.8</v>
      </c>
      <c r="C56" s="107"/>
      <c r="D56" s="110">
        <f t="shared" si="0"/>
      </c>
      <c r="E56" s="107"/>
      <c r="F56" s="109">
        <f t="shared" si="1"/>
      </c>
    </row>
    <row r="57" spans="1:6" ht="15">
      <c r="A57" s="11" t="s">
        <v>31</v>
      </c>
      <c r="B57" s="126">
        <v>179.7</v>
      </c>
      <c r="C57" s="27">
        <f>SUM(C58:C71)</f>
        <v>1.5</v>
      </c>
      <c r="D57" s="16">
        <f t="shared" si="0"/>
        <v>0.8</v>
      </c>
      <c r="E57" s="27">
        <v>10.5</v>
      </c>
      <c r="F57" s="17">
        <f t="shared" si="1"/>
        <v>-9</v>
      </c>
    </row>
    <row r="58" spans="1:6" ht="14.25" hidden="1">
      <c r="A58" s="12" t="s">
        <v>72</v>
      </c>
      <c r="B58" s="127">
        <v>20</v>
      </c>
      <c r="C58" s="28"/>
      <c r="D58" s="18">
        <f t="shared" si="0"/>
      </c>
      <c r="E58" s="28"/>
      <c r="F58" s="19">
        <f t="shared" si="1"/>
      </c>
    </row>
    <row r="59" spans="1:6" ht="14.25" hidden="1">
      <c r="A59" s="12" t="s">
        <v>73</v>
      </c>
      <c r="B59" s="127">
        <v>6.8</v>
      </c>
      <c r="C59" s="28"/>
      <c r="D59" s="18">
        <f t="shared" si="0"/>
      </c>
      <c r="E59" s="28"/>
      <c r="F59" s="19">
        <f t="shared" si="1"/>
      </c>
    </row>
    <row r="60" spans="1:6" ht="14.25">
      <c r="A60" s="12" t="s">
        <v>74</v>
      </c>
      <c r="B60" s="127">
        <v>14.9</v>
      </c>
      <c r="C60" s="28">
        <v>0.4</v>
      </c>
      <c r="D60" s="18">
        <f t="shared" si="0"/>
        <v>2.7</v>
      </c>
      <c r="E60" s="28">
        <v>3.7</v>
      </c>
      <c r="F60" s="19">
        <f t="shared" si="1"/>
        <v>-3.3</v>
      </c>
    </row>
    <row r="61" spans="1:6" ht="14.25" hidden="1">
      <c r="A61" s="12" t="s">
        <v>75</v>
      </c>
      <c r="B61" s="127">
        <v>58.9</v>
      </c>
      <c r="C61" s="28"/>
      <c r="D61" s="18">
        <f t="shared" si="0"/>
      </c>
      <c r="E61" s="28">
        <v>0.4</v>
      </c>
      <c r="F61" s="19">
        <f t="shared" si="1"/>
      </c>
    </row>
    <row r="62" spans="1:6" ht="14.25" hidden="1">
      <c r="A62" s="12" t="s">
        <v>59</v>
      </c>
      <c r="B62" s="127">
        <v>2.3</v>
      </c>
      <c r="C62" s="28"/>
      <c r="D62" s="18">
        <f t="shared" si="0"/>
      </c>
      <c r="E62" s="28"/>
      <c r="F62" s="19">
        <f t="shared" si="1"/>
      </c>
    </row>
    <row r="63" spans="1:6" ht="14.25" hidden="1">
      <c r="A63" s="12" t="s">
        <v>60</v>
      </c>
      <c r="B63" s="127">
        <v>3.1</v>
      </c>
      <c r="C63" s="28"/>
      <c r="D63" s="18">
        <f t="shared" si="0"/>
      </c>
      <c r="E63" s="28">
        <v>1</v>
      </c>
      <c r="F63" s="19">
        <f t="shared" si="1"/>
      </c>
    </row>
    <row r="64" spans="1:6" ht="14.25" hidden="1">
      <c r="A64" s="12" t="s">
        <v>95</v>
      </c>
      <c r="B64" s="127">
        <v>4.1</v>
      </c>
      <c r="C64" s="28"/>
      <c r="D64" s="18">
        <f t="shared" si="0"/>
      </c>
      <c r="E64" s="28"/>
      <c r="F64" s="19">
        <f t="shared" si="1"/>
      </c>
    </row>
    <row r="65" spans="1:6" ht="14.25" hidden="1">
      <c r="A65" s="12" t="s">
        <v>32</v>
      </c>
      <c r="B65" s="127">
        <v>19</v>
      </c>
      <c r="C65" s="28"/>
      <c r="D65" s="18">
        <f t="shared" si="0"/>
      </c>
      <c r="E65" s="28"/>
      <c r="F65" s="19">
        <f t="shared" si="1"/>
      </c>
    </row>
    <row r="66" spans="1:6" ht="14.25">
      <c r="A66" s="12" t="s">
        <v>76</v>
      </c>
      <c r="B66" s="127">
        <v>24</v>
      </c>
      <c r="C66" s="28">
        <v>0.2</v>
      </c>
      <c r="D66" s="18">
        <f t="shared" si="0"/>
        <v>0.8</v>
      </c>
      <c r="E66" s="28">
        <v>0.5</v>
      </c>
      <c r="F66" s="19">
        <f t="shared" si="1"/>
        <v>-0.3</v>
      </c>
    </row>
    <row r="67" spans="1:6" ht="14.25" hidden="1">
      <c r="A67" s="12" t="s">
        <v>33</v>
      </c>
      <c r="B67" s="127">
        <v>1</v>
      </c>
      <c r="C67" s="28"/>
      <c r="D67" s="18">
        <f t="shared" si="0"/>
      </c>
      <c r="E67" s="28"/>
      <c r="F67" s="19">
        <f t="shared" si="1"/>
      </c>
    </row>
    <row r="68" spans="1:6" ht="14.25">
      <c r="A68" s="209" t="s">
        <v>34</v>
      </c>
      <c r="B68" s="219">
        <v>7.5</v>
      </c>
      <c r="C68" s="34">
        <v>0.9</v>
      </c>
      <c r="D68" s="20">
        <f t="shared" si="0"/>
        <v>12</v>
      </c>
      <c r="E68" s="34">
        <v>3.3</v>
      </c>
      <c r="F68" s="195">
        <f t="shared" si="1"/>
        <v>-2.4</v>
      </c>
    </row>
    <row r="69" spans="1:6" ht="14.25" hidden="1">
      <c r="A69" s="206" t="s">
        <v>35</v>
      </c>
      <c r="B69" s="218">
        <v>5</v>
      </c>
      <c r="C69" s="35"/>
      <c r="D69" s="36">
        <f t="shared" si="0"/>
      </c>
      <c r="E69" s="35">
        <v>0.1</v>
      </c>
      <c r="F69" s="214">
        <f t="shared" si="1"/>
      </c>
    </row>
    <row r="70" spans="1:6" s="7" customFormat="1" ht="15" hidden="1">
      <c r="A70" s="12" t="s">
        <v>36</v>
      </c>
      <c r="B70" s="127">
        <v>1.3</v>
      </c>
      <c r="C70" s="28"/>
      <c r="D70" s="18">
        <f t="shared" si="0"/>
      </c>
      <c r="E70" s="28"/>
      <c r="F70" s="19">
        <f t="shared" si="1"/>
      </c>
    </row>
    <row r="71" spans="1:6" ht="14.25" hidden="1">
      <c r="A71" s="12" t="s">
        <v>37</v>
      </c>
      <c r="B71" s="127">
        <v>11.8</v>
      </c>
      <c r="C71" s="28"/>
      <c r="D71" s="18">
        <f t="shared" si="0"/>
      </c>
      <c r="E71" s="28">
        <v>0.2</v>
      </c>
      <c r="F71" s="19">
        <f t="shared" si="1"/>
      </c>
    </row>
    <row r="72" spans="1:6" ht="15" hidden="1">
      <c r="A72" s="11" t="s">
        <v>77</v>
      </c>
      <c r="B72" s="126">
        <v>101.5</v>
      </c>
      <c r="C72" s="27"/>
      <c r="D72" s="16">
        <f t="shared" si="0"/>
      </c>
      <c r="E72" s="27"/>
      <c r="F72" s="17">
        <f t="shared" si="1"/>
      </c>
    </row>
    <row r="73" spans="1:6" ht="14.25" hidden="1">
      <c r="A73" s="12" t="s">
        <v>78</v>
      </c>
      <c r="B73" s="127">
        <v>14</v>
      </c>
      <c r="C73" s="28"/>
      <c r="D73" s="18">
        <f t="shared" si="0"/>
      </c>
      <c r="E73" s="28"/>
      <c r="F73" s="19">
        <f t="shared" si="1"/>
      </c>
    </row>
    <row r="74" spans="1:6" ht="14.25" hidden="1">
      <c r="A74" s="12" t="s">
        <v>38</v>
      </c>
      <c r="B74" s="127">
        <v>23</v>
      </c>
      <c r="C74" s="28"/>
      <c r="D74" s="18">
        <f aca="true" t="shared" si="2" ref="D74:D106">IF(C74&gt;0,C74/B74*100,"")</f>
      </c>
      <c r="E74" s="28"/>
      <c r="F74" s="19">
        <f aca="true" t="shared" si="3" ref="F74:F104">IF(C74&gt;0,C74-E74,"")</f>
      </c>
    </row>
    <row r="75" spans="1:6" ht="14.25" hidden="1">
      <c r="A75" s="12" t="s">
        <v>39</v>
      </c>
      <c r="B75" s="127">
        <v>50.5</v>
      </c>
      <c r="C75" s="28"/>
      <c r="D75" s="18">
        <f t="shared" si="2"/>
      </c>
      <c r="E75" s="28"/>
      <c r="F75" s="19">
        <f t="shared" si="3"/>
      </c>
    </row>
    <row r="76" spans="1:6" s="7" customFormat="1" ht="15" hidden="1">
      <c r="A76" s="12" t="s">
        <v>79</v>
      </c>
      <c r="B76" s="127">
        <v>0</v>
      </c>
      <c r="C76" s="28"/>
      <c r="D76" s="18">
        <f t="shared" si="2"/>
      </c>
      <c r="E76" s="28"/>
      <c r="F76" s="19">
        <f t="shared" si="3"/>
      </c>
    </row>
    <row r="77" spans="1:6" s="7" customFormat="1" ht="15" hidden="1">
      <c r="A77" s="12" t="s">
        <v>80</v>
      </c>
      <c r="B77" s="126">
        <v>0</v>
      </c>
      <c r="C77" s="27"/>
      <c r="D77" s="18">
        <f t="shared" si="2"/>
      </c>
      <c r="E77" s="27"/>
      <c r="F77" s="17">
        <f t="shared" si="3"/>
      </c>
    </row>
    <row r="78" spans="1:6" ht="14.25" hidden="1">
      <c r="A78" s="12" t="s">
        <v>40</v>
      </c>
      <c r="B78" s="127">
        <v>14</v>
      </c>
      <c r="C78" s="28"/>
      <c r="D78" s="18">
        <f t="shared" si="2"/>
      </c>
      <c r="E78" s="28"/>
      <c r="F78" s="19">
        <f t="shared" si="3"/>
      </c>
    </row>
    <row r="79" spans="1:6" ht="15" hidden="1">
      <c r="A79" s="11" t="s">
        <v>81</v>
      </c>
      <c r="B79" s="126">
        <v>321.2</v>
      </c>
      <c r="C79" s="27"/>
      <c r="D79" s="18">
        <f t="shared" si="2"/>
      </c>
      <c r="E79" s="27"/>
      <c r="F79" s="17">
        <f t="shared" si="3"/>
      </c>
    </row>
    <row r="80" spans="1:6" ht="15" hidden="1">
      <c r="A80" s="12" t="s">
        <v>82</v>
      </c>
      <c r="B80" s="127">
        <v>0</v>
      </c>
      <c r="C80" s="28"/>
      <c r="D80" s="18">
        <f t="shared" si="2"/>
      </c>
      <c r="E80" s="28"/>
      <c r="F80" s="17">
        <f t="shared" si="3"/>
      </c>
    </row>
    <row r="81" spans="1:6" ht="15" hidden="1">
      <c r="A81" s="12" t="s">
        <v>83</v>
      </c>
      <c r="B81" s="127">
        <v>0</v>
      </c>
      <c r="C81" s="28"/>
      <c r="D81" s="18">
        <f t="shared" si="2"/>
      </c>
      <c r="E81" s="28"/>
      <c r="F81" s="17">
        <f t="shared" si="3"/>
      </c>
    </row>
    <row r="82" spans="1:6" ht="15" hidden="1">
      <c r="A82" s="12" t="s">
        <v>84</v>
      </c>
      <c r="B82" s="127">
        <v>0</v>
      </c>
      <c r="C82" s="28"/>
      <c r="D82" s="18">
        <f t="shared" si="2"/>
      </c>
      <c r="E82" s="28"/>
      <c r="F82" s="17">
        <f t="shared" si="3"/>
      </c>
    </row>
    <row r="83" spans="1:6" ht="15" hidden="1">
      <c r="A83" s="12" t="s">
        <v>85</v>
      </c>
      <c r="B83" s="127">
        <v>1.5</v>
      </c>
      <c r="C83" s="28"/>
      <c r="D83" s="18">
        <f t="shared" si="2"/>
      </c>
      <c r="E83" s="28"/>
      <c r="F83" s="17">
        <f t="shared" si="3"/>
      </c>
    </row>
    <row r="84" spans="1:6" ht="15" hidden="1">
      <c r="A84" s="12" t="s">
        <v>41</v>
      </c>
      <c r="B84" s="127">
        <v>65</v>
      </c>
      <c r="C84" s="28"/>
      <c r="D84" s="18">
        <f t="shared" si="2"/>
      </c>
      <c r="E84" s="28"/>
      <c r="F84" s="17">
        <f t="shared" si="3"/>
      </c>
    </row>
    <row r="85" spans="1:6" ht="15" hidden="1">
      <c r="A85" s="12" t="s">
        <v>42</v>
      </c>
      <c r="B85" s="127">
        <v>44.4</v>
      </c>
      <c r="C85" s="28"/>
      <c r="D85" s="18">
        <f t="shared" si="2"/>
      </c>
      <c r="E85" s="28"/>
      <c r="F85" s="17">
        <f t="shared" si="3"/>
      </c>
    </row>
    <row r="86" spans="1:6" ht="15" hidden="1">
      <c r="A86" s="12" t="s">
        <v>86</v>
      </c>
      <c r="B86" s="127">
        <v>0</v>
      </c>
      <c r="C86" s="28"/>
      <c r="D86" s="18">
        <f t="shared" si="2"/>
      </c>
      <c r="E86" s="28"/>
      <c r="F86" s="17">
        <f t="shared" si="3"/>
      </c>
    </row>
    <row r="87" spans="1:6" ht="15" hidden="1">
      <c r="A87" s="12" t="s">
        <v>87</v>
      </c>
      <c r="B87" s="127">
        <v>0</v>
      </c>
      <c r="C87" s="28"/>
      <c r="D87" s="18">
        <f t="shared" si="2"/>
      </c>
      <c r="E87" s="28"/>
      <c r="F87" s="17">
        <f t="shared" si="3"/>
      </c>
    </row>
    <row r="88" spans="1:6" ht="15" hidden="1">
      <c r="A88" s="12" t="s">
        <v>43</v>
      </c>
      <c r="B88" s="127">
        <v>12.1</v>
      </c>
      <c r="C88" s="28"/>
      <c r="D88" s="18">
        <f t="shared" si="2"/>
      </c>
      <c r="E88" s="28"/>
      <c r="F88" s="17">
        <f t="shared" si="3"/>
      </c>
    </row>
    <row r="89" spans="1:6" ht="15" hidden="1">
      <c r="A89" s="12" t="s">
        <v>88</v>
      </c>
      <c r="B89" s="127">
        <v>0</v>
      </c>
      <c r="C89" s="28"/>
      <c r="D89" s="18">
        <f t="shared" si="2"/>
      </c>
      <c r="E89" s="28"/>
      <c r="F89" s="17">
        <f t="shared" si="3"/>
      </c>
    </row>
    <row r="90" spans="1:6" ht="15" hidden="1">
      <c r="A90" s="12" t="s">
        <v>44</v>
      </c>
      <c r="B90" s="127">
        <v>66</v>
      </c>
      <c r="C90" s="28"/>
      <c r="D90" s="18">
        <f t="shared" si="2"/>
      </c>
      <c r="E90" s="28"/>
      <c r="F90" s="17">
        <f t="shared" si="3"/>
      </c>
    </row>
    <row r="91" spans="1:6" ht="15" hidden="1">
      <c r="A91" s="12" t="s">
        <v>45</v>
      </c>
      <c r="B91" s="127">
        <v>40.2</v>
      </c>
      <c r="C91" s="28"/>
      <c r="D91" s="18">
        <f t="shared" si="2"/>
      </c>
      <c r="E91" s="28"/>
      <c r="F91" s="17">
        <f t="shared" si="3"/>
      </c>
    </row>
    <row r="92" spans="1:6" ht="15" hidden="1">
      <c r="A92" s="12" t="s">
        <v>46</v>
      </c>
      <c r="B92" s="127">
        <v>66.5</v>
      </c>
      <c r="C92" s="28"/>
      <c r="D92" s="18">
        <f t="shared" si="2"/>
      </c>
      <c r="E92" s="28"/>
      <c r="F92" s="17">
        <f t="shared" si="3"/>
      </c>
    </row>
    <row r="93" spans="1:6" s="7" customFormat="1" ht="15" hidden="1">
      <c r="A93" s="12" t="s">
        <v>47</v>
      </c>
      <c r="B93" s="127">
        <v>10.6</v>
      </c>
      <c r="C93" s="28"/>
      <c r="D93" s="18">
        <f t="shared" si="2"/>
      </c>
      <c r="E93" s="28"/>
      <c r="F93" s="17">
        <f t="shared" si="3"/>
      </c>
    </row>
    <row r="94" spans="1:6" ht="15" hidden="1">
      <c r="A94" s="12" t="s">
        <v>117</v>
      </c>
      <c r="B94" s="127">
        <v>14.9</v>
      </c>
      <c r="C94" s="28"/>
      <c r="D94" s="18">
        <f t="shared" si="2"/>
      </c>
      <c r="E94" s="28"/>
      <c r="F94" s="17">
        <f t="shared" si="3"/>
      </c>
    </row>
    <row r="95" spans="1:6" ht="15" hidden="1">
      <c r="A95" s="12" t="s">
        <v>89</v>
      </c>
      <c r="B95" s="127">
        <v>0</v>
      </c>
      <c r="C95" s="28"/>
      <c r="D95" s="18">
        <f t="shared" si="2"/>
      </c>
      <c r="E95" s="28"/>
      <c r="F95" s="17">
        <f t="shared" si="3"/>
      </c>
    </row>
    <row r="96" spans="1:6" s="7" customFormat="1" ht="15" hidden="1">
      <c r="A96" s="11" t="s">
        <v>49</v>
      </c>
      <c r="B96" s="126">
        <v>1.5</v>
      </c>
      <c r="C96" s="27"/>
      <c r="D96" s="18">
        <f t="shared" si="2"/>
      </c>
      <c r="E96" s="27"/>
      <c r="F96" s="17">
        <f t="shared" si="3"/>
      </c>
    </row>
    <row r="97" spans="1:6" ht="15" hidden="1">
      <c r="A97" s="12" t="s">
        <v>90</v>
      </c>
      <c r="B97" s="127">
        <v>0</v>
      </c>
      <c r="C97" s="28"/>
      <c r="D97" s="18">
        <f t="shared" si="2"/>
      </c>
      <c r="E97" s="28"/>
      <c r="F97" s="17">
        <f t="shared" si="3"/>
      </c>
    </row>
    <row r="98" spans="1:6" ht="15" hidden="1">
      <c r="A98" s="12" t="s">
        <v>50</v>
      </c>
      <c r="B98" s="127">
        <v>0</v>
      </c>
      <c r="C98" s="28"/>
      <c r="D98" s="18">
        <f t="shared" si="2"/>
      </c>
      <c r="E98" s="28"/>
      <c r="F98" s="17">
        <f t="shared" si="3"/>
      </c>
    </row>
    <row r="99" spans="1:6" ht="15" hidden="1">
      <c r="A99" s="12" t="s">
        <v>51</v>
      </c>
      <c r="B99" s="127">
        <v>0</v>
      </c>
      <c r="C99" s="28"/>
      <c r="D99" s="18">
        <f t="shared" si="2"/>
      </c>
      <c r="E99" s="28"/>
      <c r="F99" s="17">
        <f t="shared" si="3"/>
      </c>
    </row>
    <row r="100" spans="1:6" ht="15" hidden="1">
      <c r="A100" s="12" t="s">
        <v>52</v>
      </c>
      <c r="B100" s="127">
        <v>1.5</v>
      </c>
      <c r="C100" s="28"/>
      <c r="D100" s="18">
        <f t="shared" si="2"/>
      </c>
      <c r="E100" s="28"/>
      <c r="F100" s="17">
        <f t="shared" si="3"/>
      </c>
    </row>
    <row r="101" spans="1:6" ht="15" hidden="1">
      <c r="A101" s="12" t="s">
        <v>53</v>
      </c>
      <c r="B101" s="30">
        <v>0</v>
      </c>
      <c r="C101" s="28"/>
      <c r="D101" s="18">
        <f t="shared" si="2"/>
      </c>
      <c r="E101" s="28"/>
      <c r="F101" s="17">
        <f t="shared" si="3"/>
      </c>
    </row>
    <row r="102" spans="1:6" ht="15" hidden="1">
      <c r="A102" s="12" t="s">
        <v>91</v>
      </c>
      <c r="B102" s="30">
        <v>0</v>
      </c>
      <c r="C102" s="28"/>
      <c r="D102" s="18">
        <f t="shared" si="2"/>
      </c>
      <c r="E102" s="28"/>
      <c r="F102" s="17">
        <f t="shared" si="3"/>
      </c>
    </row>
    <row r="103" spans="1:6" ht="15" hidden="1">
      <c r="A103" s="12" t="s">
        <v>54</v>
      </c>
      <c r="B103" s="30">
        <v>0</v>
      </c>
      <c r="C103" s="28"/>
      <c r="D103" s="18">
        <f t="shared" si="2"/>
      </c>
      <c r="E103" s="28"/>
      <c r="F103" s="17">
        <f t="shared" si="3"/>
      </c>
    </row>
    <row r="104" spans="1:6" ht="15" hidden="1">
      <c r="A104" s="12" t="s">
        <v>55</v>
      </c>
      <c r="B104" s="30">
        <v>0</v>
      </c>
      <c r="C104" s="41"/>
      <c r="D104" s="18">
        <f t="shared" si="2"/>
      </c>
      <c r="E104" s="18"/>
      <c r="F104" s="17">
        <f t="shared" si="3"/>
      </c>
    </row>
    <row r="105" spans="1:5" ht="14.25" hidden="1">
      <c r="A105" s="5" t="s">
        <v>92</v>
      </c>
      <c r="B105" s="95">
        <v>0</v>
      </c>
      <c r="D105" s="18">
        <f t="shared" si="2"/>
      </c>
      <c r="E105" s="21"/>
    </row>
    <row r="106" spans="1:5" ht="14.25" hidden="1">
      <c r="A106" s="5" t="s">
        <v>93</v>
      </c>
      <c r="B106" s="95">
        <v>0</v>
      </c>
      <c r="D106" s="18">
        <f t="shared" si="2"/>
      </c>
      <c r="E106" s="21"/>
    </row>
    <row r="107" spans="1:5" ht="14.25" hidden="1">
      <c r="A107" s="5"/>
      <c r="B107" s="5"/>
      <c r="E107" s="21"/>
    </row>
    <row r="108" spans="1:5" ht="14.25" hidden="1">
      <c r="A108" s="5"/>
      <c r="B108" s="5"/>
      <c r="E108" s="21"/>
    </row>
    <row r="109" spans="1:5" ht="14.25" hidden="1">
      <c r="A109" s="5"/>
      <c r="B109" s="5"/>
      <c r="E109" s="21"/>
    </row>
    <row r="110" spans="1:5" ht="14.25" hidden="1">
      <c r="A110" s="5"/>
      <c r="B110" s="5"/>
      <c r="E110" s="21"/>
    </row>
    <row r="111" spans="1:5" ht="14.25" hidden="1">
      <c r="A111" s="5"/>
      <c r="B111" s="5"/>
      <c r="E111" s="21"/>
    </row>
    <row r="112" spans="1:5" ht="14.25" hidden="1">
      <c r="A112" s="5"/>
      <c r="B112" s="5"/>
      <c r="E112" s="21"/>
    </row>
    <row r="113" spans="1:5" ht="14.25" hidden="1">
      <c r="A113" s="5"/>
      <c r="B113" s="5"/>
      <c r="E113" s="21"/>
    </row>
    <row r="114" spans="1:5" ht="14.25" hidden="1">
      <c r="A114" s="5"/>
      <c r="B114" s="5"/>
      <c r="E114" s="21"/>
    </row>
    <row r="115" spans="1:5" ht="14.25" hidden="1">
      <c r="A115" s="5"/>
      <c r="B115" s="5"/>
      <c r="E115" s="21"/>
    </row>
    <row r="116" spans="1:5" ht="14.25" hidden="1">
      <c r="A116" s="5"/>
      <c r="B116" s="5"/>
      <c r="E116" s="21"/>
    </row>
    <row r="117" spans="1:5" ht="14.25" hidden="1">
      <c r="A117" s="5"/>
      <c r="B117" s="5"/>
      <c r="E117" s="21"/>
    </row>
    <row r="118" spans="1:5" ht="14.25" hidden="1">
      <c r="A118" s="5"/>
      <c r="B118" s="5"/>
      <c r="E118" s="21"/>
    </row>
    <row r="119" spans="1:5" ht="14.25">
      <c r="A119" s="5"/>
      <c r="B119" s="5"/>
      <c r="E119" s="21"/>
    </row>
    <row r="120" spans="1:5" ht="14.25">
      <c r="A120" s="5"/>
      <c r="B120" s="5"/>
      <c r="E120" s="21"/>
    </row>
    <row r="121" spans="1:5" ht="14.25">
      <c r="A121" s="5"/>
      <c r="B121" s="5"/>
      <c r="E121" s="21"/>
    </row>
    <row r="122" spans="1:5" ht="14.25">
      <c r="A122" s="5"/>
      <c r="B122" s="5"/>
      <c r="E122" s="21"/>
    </row>
    <row r="123" spans="1:5" ht="14.25">
      <c r="A123" s="5"/>
      <c r="B123" s="5"/>
      <c r="E123" s="21"/>
    </row>
    <row r="124" spans="1:5" ht="14.25">
      <c r="A124" s="5"/>
      <c r="B124" s="5"/>
      <c r="E124" s="21"/>
    </row>
    <row r="125" spans="1:5" ht="14.25">
      <c r="A125" s="5"/>
      <c r="B125" s="5"/>
      <c r="E125" s="21"/>
    </row>
    <row r="126" spans="1:5" ht="14.25">
      <c r="A126" s="5"/>
      <c r="B126" s="5"/>
      <c r="E126" s="21"/>
    </row>
    <row r="127" spans="1:5" ht="14.25">
      <c r="A127" s="5"/>
      <c r="B127" s="5"/>
      <c r="E127" s="21"/>
    </row>
    <row r="128" spans="1:5" ht="14.25">
      <c r="A128" s="5"/>
      <c r="B128" s="5"/>
      <c r="E128" s="21"/>
    </row>
    <row r="129" spans="1:5" ht="14.25">
      <c r="A129" s="5"/>
      <c r="B129" s="5"/>
      <c r="E129" s="21"/>
    </row>
    <row r="130" spans="1:5" ht="14.25">
      <c r="A130" s="5"/>
      <c r="B130" s="5"/>
      <c r="E130" s="21"/>
    </row>
    <row r="131" spans="1:5" ht="14.25">
      <c r="A131" s="5"/>
      <c r="B131" s="5"/>
      <c r="E131" s="21"/>
    </row>
    <row r="132" spans="1:5" ht="14.25">
      <c r="A132" s="5"/>
      <c r="B132" s="5"/>
      <c r="E132" s="21"/>
    </row>
    <row r="133" spans="1:5" ht="14.25">
      <c r="A133" s="5"/>
      <c r="B133" s="5"/>
      <c r="E133" s="21"/>
    </row>
    <row r="134" spans="1:5" ht="14.25">
      <c r="A134" s="5"/>
      <c r="B134" s="5"/>
      <c r="E134" s="21"/>
    </row>
    <row r="135" spans="1:5" ht="14.25">
      <c r="A135" s="5"/>
      <c r="B135" s="5"/>
      <c r="E135" s="21"/>
    </row>
    <row r="136" spans="1:5" ht="14.25">
      <c r="A136" s="5"/>
      <c r="B136" s="5"/>
      <c r="E136" s="21"/>
    </row>
    <row r="137" spans="1:5" ht="14.25">
      <c r="A137" s="5"/>
      <c r="B137" s="5"/>
      <c r="E137" s="21"/>
    </row>
    <row r="138" spans="1:5" ht="14.25">
      <c r="A138" s="5"/>
      <c r="B138" s="5"/>
      <c r="E138" s="21"/>
    </row>
    <row r="139" spans="1:5" ht="14.25">
      <c r="A139" s="5"/>
      <c r="B139" s="5"/>
      <c r="E139" s="21"/>
    </row>
    <row r="140" spans="1:5" ht="14.25">
      <c r="A140" s="5"/>
      <c r="B140" s="5"/>
      <c r="E140" s="21"/>
    </row>
    <row r="141" spans="1:5" ht="14.25">
      <c r="A141" s="5"/>
      <c r="B141" s="5"/>
      <c r="E141" s="21"/>
    </row>
    <row r="142" spans="1:5" ht="14.25">
      <c r="A142" s="5"/>
      <c r="B142" s="5"/>
      <c r="E142" s="21"/>
    </row>
    <row r="143" spans="1:5" ht="14.25">
      <c r="A143" s="5"/>
      <c r="B143" s="5"/>
      <c r="E143" s="21"/>
    </row>
    <row r="144" spans="1:5" ht="14.25">
      <c r="A144" s="5"/>
      <c r="B144" s="5"/>
      <c r="E144" s="21"/>
    </row>
    <row r="145" spans="1:5" ht="14.25">
      <c r="A145" s="5"/>
      <c r="B145" s="5"/>
      <c r="E145" s="21"/>
    </row>
    <row r="146" spans="1:5" ht="14.25">
      <c r="A146" s="5"/>
      <c r="B146" s="5"/>
      <c r="E146" s="21"/>
    </row>
    <row r="147" spans="1:5" ht="14.25">
      <c r="A147" s="5"/>
      <c r="B147" s="5"/>
      <c r="E147" s="21"/>
    </row>
    <row r="148" spans="1:5" ht="14.25">
      <c r="A148" s="5"/>
      <c r="B148" s="5"/>
      <c r="E148" s="21"/>
    </row>
    <row r="149" spans="1:5" ht="14.25">
      <c r="A149" s="5"/>
      <c r="B149" s="5"/>
      <c r="E149" s="21"/>
    </row>
    <row r="150" spans="1:5" ht="14.25">
      <c r="A150" s="5"/>
      <c r="B150" s="5"/>
      <c r="E150" s="21"/>
    </row>
    <row r="151" spans="1:5" ht="14.25">
      <c r="A151" s="5"/>
      <c r="B151" s="5"/>
      <c r="E151" s="21"/>
    </row>
    <row r="152" spans="1:5" ht="14.25">
      <c r="A152" s="5"/>
      <c r="B152" s="5"/>
      <c r="E152" s="21"/>
    </row>
    <row r="153" spans="1:5" ht="14.25">
      <c r="A153" s="5"/>
      <c r="B153" s="5"/>
      <c r="E153" s="21"/>
    </row>
    <row r="154" spans="1:5" ht="14.25">
      <c r="A154" s="5"/>
      <c r="B154" s="5"/>
      <c r="E154" s="21"/>
    </row>
    <row r="155" spans="1:5" ht="14.25">
      <c r="A155" s="5"/>
      <c r="B155" s="5"/>
      <c r="E155" s="21"/>
    </row>
    <row r="156" spans="1:5" ht="14.25">
      <c r="A156" s="5"/>
      <c r="B156" s="5"/>
      <c r="E156" s="21"/>
    </row>
    <row r="157" spans="1:5" ht="14.25">
      <c r="A157" s="5"/>
      <c r="B157" s="5"/>
      <c r="E157" s="21"/>
    </row>
    <row r="158" spans="1:5" ht="14.25">
      <c r="A158" s="5"/>
      <c r="B158" s="5"/>
      <c r="E158" s="21"/>
    </row>
    <row r="159" spans="1:5" ht="14.25">
      <c r="A159" s="5"/>
      <c r="B159" s="5"/>
      <c r="E159" s="21"/>
    </row>
    <row r="160" spans="1:5" ht="14.25">
      <c r="A160" s="5"/>
      <c r="B160" s="5"/>
      <c r="E160" s="21"/>
    </row>
    <row r="161" spans="1:5" ht="14.25">
      <c r="A161" s="5"/>
      <c r="B161" s="5"/>
      <c r="E161" s="21"/>
    </row>
    <row r="162" spans="1:5" ht="14.25">
      <c r="A162" s="5"/>
      <c r="B162" s="5"/>
      <c r="E162" s="21"/>
    </row>
    <row r="163" spans="1:5" ht="14.25">
      <c r="A163" s="5"/>
      <c r="B163" s="5"/>
      <c r="E163" s="21"/>
    </row>
    <row r="164" spans="1:5" ht="14.25">
      <c r="A164" s="5"/>
      <c r="B164" s="5"/>
      <c r="E164" s="21"/>
    </row>
    <row r="165" spans="1:5" ht="14.25">
      <c r="A165" s="5"/>
      <c r="B165" s="5"/>
      <c r="E165" s="21"/>
    </row>
    <row r="166" spans="1:5" ht="14.25">
      <c r="A166" s="5"/>
      <c r="B166" s="5"/>
      <c r="E166" s="21"/>
    </row>
    <row r="167" spans="1:5" ht="14.25">
      <c r="A167" s="5"/>
      <c r="B167" s="5"/>
      <c r="E167" s="21"/>
    </row>
    <row r="168" spans="1:5" ht="14.25">
      <c r="A168" s="5"/>
      <c r="B168" s="5"/>
      <c r="E168" s="21"/>
    </row>
    <row r="169" spans="1:5" ht="14.25">
      <c r="A169" s="5"/>
      <c r="B169" s="5"/>
      <c r="E169" s="21"/>
    </row>
    <row r="170" spans="1:5" ht="14.25">
      <c r="A170" s="5"/>
      <c r="B170" s="5"/>
      <c r="E170" s="21"/>
    </row>
    <row r="171" spans="1:5" ht="14.25">
      <c r="A171" s="5"/>
      <c r="B171" s="5"/>
      <c r="E171" s="21"/>
    </row>
    <row r="172" spans="1:5" ht="14.25">
      <c r="A172" s="5"/>
      <c r="B172" s="5"/>
      <c r="E172" s="21"/>
    </row>
    <row r="173" spans="1:5" ht="14.25">
      <c r="A173" s="5"/>
      <c r="B173" s="5"/>
      <c r="E173" s="21"/>
    </row>
    <row r="174" spans="1:5" ht="14.25">
      <c r="A174" s="5"/>
      <c r="B174" s="5"/>
      <c r="E174" s="21"/>
    </row>
    <row r="175" spans="1:5" ht="14.25">
      <c r="A175" s="5"/>
      <c r="B175" s="5"/>
      <c r="E175" s="21"/>
    </row>
    <row r="176" spans="1:5" ht="14.25">
      <c r="A176" s="5"/>
      <c r="B176" s="5"/>
      <c r="E176" s="21"/>
    </row>
    <row r="177" spans="1:5" ht="14.25">
      <c r="A177" s="5"/>
      <c r="B177" s="5"/>
      <c r="E177" s="21"/>
    </row>
    <row r="178" spans="1:5" ht="14.25">
      <c r="A178" s="5"/>
      <c r="B178" s="5"/>
      <c r="E178" s="21"/>
    </row>
    <row r="179" spans="1:5" ht="14.25">
      <c r="A179" s="5"/>
      <c r="B179" s="5"/>
      <c r="E179" s="21"/>
    </row>
    <row r="180" spans="1:5" ht="14.25">
      <c r="A180" s="5"/>
      <c r="B180" s="5"/>
      <c r="E180" s="21"/>
    </row>
    <row r="181" spans="1:5" ht="14.25">
      <c r="A181" s="5"/>
      <c r="B181" s="5"/>
      <c r="E181" s="21"/>
    </row>
    <row r="182" spans="1:5" ht="14.25">
      <c r="A182" s="5"/>
      <c r="B182" s="5"/>
      <c r="E182" s="21"/>
    </row>
    <row r="183" spans="1:5" ht="14.25">
      <c r="A183" s="5"/>
      <c r="B183" s="5"/>
      <c r="E183" s="21"/>
    </row>
    <row r="184" spans="1:2" ht="14.25">
      <c r="A184" s="51"/>
      <c r="B184" s="5"/>
    </row>
    <row r="185" spans="1:2" ht="14.25">
      <c r="A185" s="5"/>
      <c r="B185" s="5"/>
    </row>
    <row r="186" spans="1:2" ht="14.25">
      <c r="A186" s="5"/>
      <c r="B186" s="5"/>
    </row>
    <row r="187" spans="1:2" ht="14.25">
      <c r="A187" s="5"/>
      <c r="B187" s="5"/>
    </row>
    <row r="188" spans="1:2" ht="14.25">
      <c r="A188" s="5"/>
      <c r="B188" s="5"/>
    </row>
    <row r="189" spans="1:2" ht="14.25">
      <c r="A189" s="5"/>
      <c r="B189" s="5"/>
    </row>
    <row r="190" spans="1:2" ht="14.25">
      <c r="A190" s="5"/>
      <c r="B190" s="5"/>
    </row>
    <row r="191" spans="1:2" ht="14.25">
      <c r="A191" s="5"/>
      <c r="B191" s="5"/>
    </row>
    <row r="192" spans="1:2" ht="14.25">
      <c r="A192" s="5"/>
      <c r="B192" s="5"/>
    </row>
    <row r="193" spans="1:2" ht="14.25">
      <c r="A193" s="5"/>
      <c r="B193" s="5"/>
    </row>
    <row r="194" spans="1:2" ht="14.25">
      <c r="A194" s="5"/>
      <c r="B194" s="5"/>
    </row>
    <row r="195" spans="1:2" ht="14.25">
      <c r="A195" s="5"/>
      <c r="B195" s="5"/>
    </row>
    <row r="196" spans="1:2" ht="14.25">
      <c r="A196" s="5"/>
      <c r="B196" s="5"/>
    </row>
    <row r="197" spans="1:2" ht="14.25">
      <c r="A197" s="5"/>
      <c r="B197" s="5"/>
    </row>
    <row r="198" spans="1:2" ht="14.25">
      <c r="A198" s="5"/>
      <c r="B198" s="5"/>
    </row>
    <row r="199" spans="1:2" ht="14.25">
      <c r="A199" s="5"/>
      <c r="B199" s="5"/>
    </row>
    <row r="200" spans="1:2" ht="14.25">
      <c r="A200" s="5"/>
      <c r="B200" s="5"/>
    </row>
    <row r="201" spans="1:2" ht="14.25">
      <c r="A201" s="5"/>
      <c r="B201" s="5"/>
    </row>
    <row r="202" spans="1:2" ht="14.25">
      <c r="A202" s="5"/>
      <c r="B202" s="5"/>
    </row>
    <row r="203" spans="1:2" ht="14.25">
      <c r="A203" s="5"/>
      <c r="B203" s="5"/>
    </row>
    <row r="204" spans="1:2" ht="14.25">
      <c r="A204" s="5"/>
      <c r="B204" s="5"/>
    </row>
    <row r="205" spans="1:2" ht="14.25">
      <c r="A205" s="5"/>
      <c r="B205" s="5"/>
    </row>
    <row r="206" spans="1:2" ht="14.25">
      <c r="A206" s="5"/>
      <c r="B206" s="5"/>
    </row>
    <row r="207" spans="1:2" ht="14.25">
      <c r="A207" s="5"/>
      <c r="B207" s="5"/>
    </row>
    <row r="208" spans="1:2" ht="14.25">
      <c r="A208" s="5"/>
      <c r="B208" s="5"/>
    </row>
    <row r="209" spans="1:2" ht="14.25">
      <c r="A209" s="5"/>
      <c r="B209" s="5"/>
    </row>
    <row r="210" spans="1:2" ht="14.25">
      <c r="A210" s="5"/>
      <c r="B210" s="5"/>
    </row>
    <row r="211" spans="1:2" ht="14.25">
      <c r="A211" s="5"/>
      <c r="B211" s="5"/>
    </row>
    <row r="212" spans="1:2" ht="14.25">
      <c r="A212" s="5"/>
      <c r="B212" s="5"/>
    </row>
    <row r="213" spans="1:2" ht="14.25">
      <c r="A213" s="5"/>
      <c r="B213" s="5"/>
    </row>
    <row r="214" spans="1:2" ht="14.25">
      <c r="A214" s="5"/>
      <c r="B214" s="5"/>
    </row>
    <row r="215" spans="1:2" ht="14.25">
      <c r="A215" s="5"/>
      <c r="B215" s="5"/>
    </row>
    <row r="216" spans="1:2" ht="14.25">
      <c r="A216" s="5"/>
      <c r="B216" s="5"/>
    </row>
    <row r="217" spans="1:2" ht="14.25">
      <c r="A217" s="5"/>
      <c r="B217" s="5"/>
    </row>
    <row r="218" spans="1:2" ht="14.25">
      <c r="A218" s="5"/>
      <c r="B218" s="5"/>
    </row>
    <row r="219" spans="1:2" ht="14.25">
      <c r="A219" s="5"/>
      <c r="B219" s="5"/>
    </row>
    <row r="220" spans="1:2" ht="14.25">
      <c r="A220" s="5"/>
      <c r="B220" s="5"/>
    </row>
    <row r="221" spans="1:2" ht="14.25">
      <c r="A221" s="5"/>
      <c r="B221" s="5"/>
    </row>
    <row r="222" spans="1:2" ht="14.25">
      <c r="A222" s="5"/>
      <c r="B222" s="5"/>
    </row>
    <row r="223" spans="1:2" ht="14.25">
      <c r="A223" s="5"/>
      <c r="B223" s="5"/>
    </row>
    <row r="224" spans="1:2" ht="14.25">
      <c r="A224" s="5"/>
      <c r="B224" s="5"/>
    </row>
    <row r="225" spans="1:2" ht="14.25">
      <c r="A225" s="5"/>
      <c r="B225" s="5"/>
    </row>
    <row r="226" spans="1:2" ht="14.25">
      <c r="A226" s="5"/>
      <c r="B226" s="5"/>
    </row>
    <row r="227" spans="1:2" ht="14.25">
      <c r="A227" s="5"/>
      <c r="B227" s="5"/>
    </row>
    <row r="228" spans="1:2" ht="14.25">
      <c r="A228" s="5"/>
      <c r="B228" s="5"/>
    </row>
    <row r="229" spans="1:2" ht="14.25">
      <c r="A229" s="5"/>
      <c r="B229" s="5"/>
    </row>
    <row r="230" spans="1:2" ht="14.25">
      <c r="A230" s="5"/>
      <c r="B230" s="5"/>
    </row>
    <row r="231" spans="1:2" ht="14.25">
      <c r="A231" s="5"/>
      <c r="B231" s="5"/>
    </row>
    <row r="232" spans="1:2" ht="14.25">
      <c r="A232" s="5"/>
      <c r="B232" s="5"/>
    </row>
    <row r="233" spans="1:2" ht="14.25">
      <c r="A233" s="5"/>
      <c r="B233" s="5"/>
    </row>
    <row r="234" spans="1:2" ht="14.25">
      <c r="A234" s="5"/>
      <c r="B234" s="5"/>
    </row>
    <row r="235" spans="1:2" ht="14.25">
      <c r="A235" s="5"/>
      <c r="B235" s="5"/>
    </row>
    <row r="236" spans="1:2" ht="14.25">
      <c r="A236" s="5"/>
      <c r="B236" s="5"/>
    </row>
    <row r="237" spans="1:2" ht="14.25">
      <c r="A237" s="5"/>
      <c r="B237" s="5"/>
    </row>
    <row r="238" spans="1:2" ht="14.25">
      <c r="A238" s="5"/>
      <c r="B238" s="5"/>
    </row>
    <row r="239" spans="1:2" ht="14.25">
      <c r="A239" s="5"/>
      <c r="B239" s="5"/>
    </row>
    <row r="240" spans="1:2" ht="14.25">
      <c r="A240" s="5"/>
      <c r="B240" s="5"/>
    </row>
    <row r="241" spans="1:2" ht="14.25">
      <c r="A241" s="5"/>
      <c r="B241" s="5"/>
    </row>
    <row r="242" spans="1:2" ht="14.25">
      <c r="A242" s="5"/>
      <c r="B242" s="5"/>
    </row>
    <row r="243" spans="1:2" ht="14.25">
      <c r="A243" s="5"/>
      <c r="B243" s="5"/>
    </row>
    <row r="244" spans="1:2" ht="14.25">
      <c r="A244" s="5"/>
      <c r="B244" s="5"/>
    </row>
    <row r="245" spans="1:2" ht="14.25">
      <c r="A245" s="5"/>
      <c r="B245" s="5"/>
    </row>
    <row r="246" spans="1:2" ht="14.25">
      <c r="A246" s="5"/>
      <c r="B246" s="5"/>
    </row>
    <row r="247" spans="1:2" ht="14.25">
      <c r="A247" s="5"/>
      <c r="B247" s="5"/>
    </row>
    <row r="248" spans="1:2" ht="14.25">
      <c r="A248" s="5"/>
      <c r="B248" s="5"/>
    </row>
    <row r="249" spans="1:5" ht="14.25">
      <c r="A249" s="5"/>
      <c r="B249" s="5"/>
      <c r="E249" s="21"/>
    </row>
    <row r="250" spans="1:2" ht="14.25">
      <c r="A250" s="5"/>
      <c r="B250" s="5"/>
    </row>
    <row r="251" spans="1:2" ht="14.25">
      <c r="A251" s="5"/>
      <c r="B251" s="5"/>
    </row>
    <row r="252" spans="1:2" ht="14.25">
      <c r="A252" s="5"/>
      <c r="B252" s="5"/>
    </row>
    <row r="253" spans="1:2" ht="14.25">
      <c r="A253" s="5"/>
      <c r="B253" s="5"/>
    </row>
    <row r="254" spans="1:2" ht="14.25">
      <c r="A254" s="5"/>
      <c r="B254" s="5"/>
    </row>
    <row r="255" spans="1:2" ht="14.25">
      <c r="A255" s="5"/>
      <c r="B255" s="5"/>
    </row>
    <row r="256" spans="1:2" ht="14.25">
      <c r="A256" s="5"/>
      <c r="B256" s="5"/>
    </row>
    <row r="257" spans="1:2" ht="14.25">
      <c r="A257" s="5"/>
      <c r="B257" s="5"/>
    </row>
    <row r="258" spans="1:2" ht="14.25">
      <c r="A258" s="5"/>
      <c r="B258" s="5"/>
    </row>
    <row r="259" spans="1:2" ht="14.25">
      <c r="A259" s="5"/>
      <c r="B259" s="5"/>
    </row>
    <row r="260" spans="1:2" ht="14.25">
      <c r="A260" s="5"/>
      <c r="B260" s="5"/>
    </row>
    <row r="261" spans="1:2" ht="14.25">
      <c r="A261" s="5"/>
      <c r="B261" s="5"/>
    </row>
    <row r="262" spans="1:2" ht="14.25">
      <c r="A262" s="5"/>
      <c r="B262" s="5"/>
    </row>
    <row r="263" spans="1:2" ht="14.25">
      <c r="A263" s="5"/>
      <c r="B263" s="5"/>
    </row>
    <row r="264" spans="1:2" ht="14.25">
      <c r="A264" s="5"/>
      <c r="B264" s="5"/>
    </row>
    <row r="265" spans="1:2" ht="14.25">
      <c r="A265" s="5"/>
      <c r="B265" s="5"/>
    </row>
    <row r="266" spans="1:2" ht="14.25">
      <c r="A266" s="5"/>
      <c r="B266" s="5"/>
    </row>
    <row r="267" spans="1:2" ht="14.25">
      <c r="A267" s="5"/>
      <c r="B267" s="5"/>
    </row>
    <row r="268" spans="1:2" ht="14.25">
      <c r="A268" s="5"/>
      <c r="B268" s="5"/>
    </row>
    <row r="269" spans="1:2" ht="14.25">
      <c r="A269" s="5"/>
      <c r="B269" s="5"/>
    </row>
    <row r="270" spans="1:2" ht="14.25">
      <c r="A270" s="5"/>
      <c r="B270" s="5"/>
    </row>
    <row r="271" spans="1:2" ht="14.25">
      <c r="A271" s="5"/>
      <c r="B271" s="5"/>
    </row>
    <row r="272" spans="1:2" ht="14.25">
      <c r="A272" s="5"/>
      <c r="B272" s="5"/>
    </row>
    <row r="273" spans="1:2" ht="14.25">
      <c r="A273" s="5"/>
      <c r="B273" s="5"/>
    </row>
    <row r="274" spans="1:2" ht="14.25">
      <c r="A274" s="5"/>
      <c r="B274" s="5"/>
    </row>
    <row r="275" spans="1:2" ht="14.25">
      <c r="A275" s="5"/>
      <c r="B275" s="5"/>
    </row>
    <row r="276" spans="1:2" ht="14.25">
      <c r="A276" s="5"/>
      <c r="B276" s="5"/>
    </row>
    <row r="277" spans="1:2" ht="14.25">
      <c r="A277" s="5"/>
      <c r="B277" s="5"/>
    </row>
    <row r="278" spans="1:2" ht="14.25">
      <c r="A278" s="5"/>
      <c r="B278" s="5"/>
    </row>
    <row r="279" spans="1:2" ht="14.25">
      <c r="A279" s="5"/>
      <c r="B279" s="5"/>
    </row>
    <row r="280" spans="1:2" ht="14.25">
      <c r="A280" s="5"/>
      <c r="B280" s="5"/>
    </row>
    <row r="281" spans="1:2" ht="14.25">
      <c r="A281" s="5"/>
      <c r="B281" s="5"/>
    </row>
    <row r="282" spans="1:2" ht="14.25">
      <c r="A282" s="5"/>
      <c r="B282" s="5"/>
    </row>
    <row r="283" spans="1:2" ht="14.25">
      <c r="A283" s="5"/>
      <c r="B283" s="5"/>
    </row>
    <row r="284" spans="1:2" ht="14.25">
      <c r="A284" s="5"/>
      <c r="B284" s="5"/>
    </row>
    <row r="285" spans="1:2" ht="14.25">
      <c r="A285" s="5"/>
      <c r="B285" s="5"/>
    </row>
    <row r="286" spans="1:2" ht="14.25">
      <c r="A286" s="5"/>
      <c r="B286" s="5"/>
    </row>
    <row r="287" spans="1:2" ht="14.25">
      <c r="A287" s="5"/>
      <c r="B287" s="5"/>
    </row>
    <row r="288" spans="1:2" ht="14.25">
      <c r="A288" s="5"/>
      <c r="B288" s="5"/>
    </row>
    <row r="289" spans="1:2" ht="14.25">
      <c r="A289" s="5"/>
      <c r="B289" s="5"/>
    </row>
    <row r="290" spans="1:2" ht="14.25">
      <c r="A290" s="5"/>
      <c r="B290" s="5"/>
    </row>
    <row r="291" spans="1:2" ht="14.25">
      <c r="A291" s="5"/>
      <c r="B291" s="5"/>
    </row>
    <row r="292" spans="1:2" ht="14.25">
      <c r="A292" s="5"/>
      <c r="B292" s="5"/>
    </row>
    <row r="293" spans="1:2" ht="14.25">
      <c r="A293" s="5"/>
      <c r="B293" s="5"/>
    </row>
    <row r="294" spans="1:2" ht="14.25">
      <c r="A294" s="5"/>
      <c r="B294" s="5"/>
    </row>
    <row r="295" spans="1:2" ht="14.25">
      <c r="A295" s="5"/>
      <c r="B295" s="5"/>
    </row>
    <row r="296" spans="1:2" ht="14.25">
      <c r="A296" s="5"/>
      <c r="B296" s="5"/>
    </row>
    <row r="297" spans="1:2" ht="14.25">
      <c r="A297" s="5"/>
      <c r="B297" s="5"/>
    </row>
    <row r="298" spans="1:2" ht="14.25">
      <c r="A298" s="5"/>
      <c r="B298" s="5"/>
    </row>
    <row r="299" spans="1:2" ht="14.25">
      <c r="A299" s="5"/>
      <c r="B299" s="5"/>
    </row>
    <row r="300" spans="1:2" ht="14.25">
      <c r="A300" s="5"/>
      <c r="B300" s="5"/>
    </row>
    <row r="301" spans="1:2" ht="14.25">
      <c r="A301" s="5"/>
      <c r="B301" s="5"/>
    </row>
    <row r="302" spans="1:2" ht="14.25">
      <c r="A302" s="5"/>
      <c r="B302" s="5"/>
    </row>
    <row r="303" spans="1:2" ht="14.25">
      <c r="A303" s="5"/>
      <c r="B303" s="5"/>
    </row>
    <row r="304" spans="1:2" ht="14.25">
      <c r="A304" s="5"/>
      <c r="B304" s="5"/>
    </row>
    <row r="305" spans="1:2" ht="14.25">
      <c r="A305" s="5"/>
      <c r="B305" s="5"/>
    </row>
    <row r="306" spans="1:2" ht="14.25">
      <c r="A306" s="5"/>
      <c r="B306" s="5"/>
    </row>
    <row r="307" spans="1:2" ht="14.25">
      <c r="A307" s="5"/>
      <c r="B307" s="5"/>
    </row>
    <row r="308" spans="1:2" ht="14.25">
      <c r="A308" s="5"/>
      <c r="B308" s="5"/>
    </row>
    <row r="309" spans="1:2" ht="14.25">
      <c r="A309" s="5"/>
      <c r="B309" s="5"/>
    </row>
    <row r="310" spans="1:2" ht="14.25">
      <c r="A310" s="5"/>
      <c r="B310" s="5"/>
    </row>
    <row r="311" spans="1:2" ht="14.25">
      <c r="A311" s="5"/>
      <c r="B311" s="5"/>
    </row>
    <row r="312" spans="1:2" ht="14.25">
      <c r="A312" s="5"/>
      <c r="B312" s="5"/>
    </row>
    <row r="313" spans="1:2" ht="14.25">
      <c r="A313" s="5"/>
      <c r="B313" s="5"/>
    </row>
    <row r="314" spans="1:2" ht="14.25">
      <c r="A314" s="5"/>
      <c r="B314" s="5"/>
    </row>
    <row r="315" spans="1:2" ht="14.25">
      <c r="A315" s="5"/>
      <c r="B315" s="5"/>
    </row>
    <row r="316" spans="1:2" ht="14.25">
      <c r="A316" s="5"/>
      <c r="B316" s="5"/>
    </row>
    <row r="317" spans="1:2" ht="14.25">
      <c r="A317" s="5"/>
      <c r="B317" s="5"/>
    </row>
    <row r="318" spans="1:2" ht="14.25">
      <c r="A318" s="5"/>
      <c r="B318" s="5"/>
    </row>
    <row r="319" spans="1:2" ht="14.25">
      <c r="A319" s="5"/>
      <c r="B319" s="5"/>
    </row>
    <row r="320" spans="1:2" ht="14.25">
      <c r="A320" s="5"/>
      <c r="B320" s="5"/>
    </row>
    <row r="321" spans="1:2" ht="14.25">
      <c r="A321" s="5"/>
      <c r="B321" s="5"/>
    </row>
    <row r="322" spans="1:2" ht="14.25">
      <c r="A322" s="5"/>
      <c r="B322" s="5"/>
    </row>
    <row r="323" spans="1:2" ht="14.25">
      <c r="A323" s="5"/>
      <c r="B323" s="5"/>
    </row>
    <row r="324" spans="1:2" ht="14.25">
      <c r="A324" s="5"/>
      <c r="B324" s="5"/>
    </row>
    <row r="325" spans="1:2" ht="14.25">
      <c r="A325" s="5"/>
      <c r="B325" s="5"/>
    </row>
    <row r="326" spans="1:2" ht="14.25">
      <c r="A326" s="5"/>
      <c r="B326" s="5"/>
    </row>
    <row r="327" spans="1:2" ht="14.25">
      <c r="A327" s="5"/>
      <c r="B327" s="5"/>
    </row>
    <row r="328" spans="1:2" ht="14.25">
      <c r="A328" s="5"/>
      <c r="B328" s="5"/>
    </row>
    <row r="329" spans="1:2" ht="14.25">
      <c r="A329" s="5"/>
      <c r="B329" s="5"/>
    </row>
    <row r="330" spans="1:2" ht="14.25">
      <c r="A330" s="5"/>
      <c r="B330" s="5"/>
    </row>
    <row r="331" spans="1:2" ht="14.25">
      <c r="A331" s="5"/>
      <c r="B331" s="5"/>
    </row>
    <row r="332" spans="1:2" ht="14.25">
      <c r="A332" s="5"/>
      <c r="B332" s="5"/>
    </row>
    <row r="333" spans="1:2" ht="14.25">
      <c r="A333" s="5"/>
      <c r="B333" s="5"/>
    </row>
    <row r="334" spans="1:2" ht="14.25">
      <c r="A334" s="5"/>
      <c r="B334" s="5"/>
    </row>
    <row r="335" spans="1:2" ht="14.25">
      <c r="A335" s="5"/>
      <c r="B335" s="5"/>
    </row>
    <row r="336" spans="1:2" ht="14.25">
      <c r="A336" s="5"/>
      <c r="B336" s="5"/>
    </row>
    <row r="337" spans="1:2" ht="14.25">
      <c r="A337" s="5"/>
      <c r="B337" s="5"/>
    </row>
    <row r="338" spans="1:2" ht="14.25">
      <c r="A338" s="5"/>
      <c r="B338" s="5"/>
    </row>
    <row r="339" spans="1:2" ht="14.25">
      <c r="A339" s="5"/>
      <c r="B339" s="5"/>
    </row>
    <row r="340" spans="1:2" ht="14.25">
      <c r="A340" s="5"/>
      <c r="B340" s="5"/>
    </row>
    <row r="341" spans="1:2" ht="14.25">
      <c r="A341" s="5"/>
      <c r="B341" s="5"/>
    </row>
    <row r="342" spans="1:2" ht="14.25">
      <c r="A342" s="5"/>
      <c r="B342" s="5"/>
    </row>
    <row r="343" spans="1:2" ht="14.25">
      <c r="A343" s="5"/>
      <c r="B343" s="5"/>
    </row>
    <row r="344" spans="1:2" ht="14.25">
      <c r="A344" s="5"/>
      <c r="B344" s="5"/>
    </row>
    <row r="345" spans="1:2" ht="14.25">
      <c r="A345" s="5"/>
      <c r="B345" s="5"/>
    </row>
    <row r="346" spans="1:2" ht="14.25">
      <c r="A346" s="5"/>
      <c r="B346" s="5"/>
    </row>
    <row r="347" spans="1:2" ht="14.25">
      <c r="A347" s="5"/>
      <c r="B347" s="5"/>
    </row>
    <row r="348" spans="1:2" ht="14.25">
      <c r="A348" s="5"/>
      <c r="B348" s="5"/>
    </row>
    <row r="349" spans="1:2" ht="14.25">
      <c r="A349" s="5"/>
      <c r="B349" s="5"/>
    </row>
    <row r="350" spans="1:2" ht="14.25">
      <c r="A350" s="5"/>
      <c r="B350" s="5"/>
    </row>
    <row r="351" spans="1:2" ht="14.25">
      <c r="A351" s="5"/>
      <c r="B351" s="5"/>
    </row>
    <row r="352" spans="1:2" ht="14.25">
      <c r="A352" s="5"/>
      <c r="B352" s="5"/>
    </row>
    <row r="353" spans="1:2" ht="14.25">
      <c r="A353" s="5"/>
      <c r="B353" s="5"/>
    </row>
    <row r="354" spans="1:2" ht="14.25">
      <c r="A354" s="5"/>
      <c r="B354" s="5"/>
    </row>
    <row r="355" spans="1:2" ht="14.25">
      <c r="A355" s="5"/>
      <c r="B355" s="5"/>
    </row>
    <row r="356" spans="1:2" ht="14.25">
      <c r="A356" s="5"/>
      <c r="B356" s="5"/>
    </row>
    <row r="357" spans="1:2" ht="14.25">
      <c r="A357" s="5"/>
      <c r="B357" s="5"/>
    </row>
    <row r="358" spans="1:2" ht="14.25">
      <c r="A358" s="5"/>
      <c r="B358" s="5"/>
    </row>
    <row r="359" spans="1:2" ht="14.25">
      <c r="A359" s="5"/>
      <c r="B359" s="5"/>
    </row>
    <row r="360" spans="1:2" ht="14.25">
      <c r="A360" s="5"/>
      <c r="B360" s="5"/>
    </row>
    <row r="361" spans="1:2" ht="14.25">
      <c r="A361" s="5"/>
      <c r="B361" s="5"/>
    </row>
    <row r="362" spans="1:2" ht="14.25">
      <c r="A362" s="5"/>
      <c r="B362" s="5"/>
    </row>
    <row r="363" spans="1:2" ht="14.25">
      <c r="A363" s="5"/>
      <c r="B363" s="5"/>
    </row>
    <row r="364" spans="1:2" ht="14.25">
      <c r="A364" s="5"/>
      <c r="B364" s="5"/>
    </row>
    <row r="365" spans="1:2" ht="14.25">
      <c r="A365" s="5"/>
      <c r="B365" s="5"/>
    </row>
    <row r="366" spans="1:2" ht="14.25">
      <c r="A366" s="5"/>
      <c r="B366" s="5"/>
    </row>
    <row r="367" spans="1:2" ht="14.25">
      <c r="A367" s="5"/>
      <c r="B367" s="5"/>
    </row>
    <row r="368" spans="1:2" ht="14.25">
      <c r="A368" s="5"/>
      <c r="B368" s="5"/>
    </row>
    <row r="369" spans="1:2" ht="14.25">
      <c r="A369" s="5"/>
      <c r="B369" s="5"/>
    </row>
    <row r="370" spans="1:2" ht="14.25">
      <c r="A370" s="5"/>
      <c r="B370" s="5"/>
    </row>
    <row r="371" spans="1:2" ht="14.25">
      <c r="A371" s="5"/>
      <c r="B371" s="5"/>
    </row>
    <row r="372" spans="1:2" ht="14.25">
      <c r="A372" s="5"/>
      <c r="B372" s="5"/>
    </row>
    <row r="373" spans="1:2" ht="14.25">
      <c r="A373" s="5"/>
      <c r="B373" s="5"/>
    </row>
    <row r="374" spans="1:2" ht="14.25">
      <c r="A374" s="5"/>
      <c r="B374" s="5"/>
    </row>
    <row r="375" spans="1:2" ht="14.25">
      <c r="A375" s="5"/>
      <c r="B375" s="5"/>
    </row>
    <row r="376" spans="1:2" ht="14.25">
      <c r="A376" s="5"/>
      <c r="B376" s="5"/>
    </row>
    <row r="377" spans="1:2" ht="14.25">
      <c r="A377" s="5"/>
      <c r="B377" s="5"/>
    </row>
    <row r="378" spans="1:2" ht="14.25">
      <c r="A378" s="5"/>
      <c r="B378" s="5"/>
    </row>
    <row r="379" spans="1:2" ht="14.25">
      <c r="A379" s="5"/>
      <c r="B379" s="5"/>
    </row>
    <row r="380" spans="1:2" ht="14.25">
      <c r="A380" s="5"/>
      <c r="B380" s="5"/>
    </row>
    <row r="381" spans="1:2" ht="14.25">
      <c r="A381" s="5"/>
      <c r="B381" s="5"/>
    </row>
    <row r="382" spans="1:2" ht="14.25">
      <c r="A382" s="5"/>
      <c r="B382" s="5"/>
    </row>
    <row r="383" spans="1:2" ht="14.25">
      <c r="A383" s="5"/>
      <c r="B383" s="5"/>
    </row>
    <row r="384" spans="1:2" ht="14.25">
      <c r="A384" s="5"/>
      <c r="B384" s="5"/>
    </row>
    <row r="385" spans="1:2" ht="14.25">
      <c r="A385" s="5"/>
      <c r="B385" s="5"/>
    </row>
    <row r="386" spans="1:2" ht="14.25">
      <c r="A386" s="5"/>
      <c r="B386" s="5"/>
    </row>
    <row r="387" spans="1:2" ht="14.25">
      <c r="A387" s="5"/>
      <c r="B387" s="5"/>
    </row>
    <row r="388" spans="1:2" ht="14.25">
      <c r="A388" s="5"/>
      <c r="B388" s="5"/>
    </row>
    <row r="389" spans="1:2" ht="14.25">
      <c r="A389" s="5"/>
      <c r="B389" s="5"/>
    </row>
    <row r="390" spans="1:2" ht="14.25">
      <c r="A390" s="5"/>
      <c r="B390" s="5"/>
    </row>
    <row r="391" spans="1:2" ht="14.25">
      <c r="A391" s="5"/>
      <c r="B391" s="5"/>
    </row>
    <row r="392" spans="1:2" ht="14.25">
      <c r="A392" s="5"/>
      <c r="B392" s="5"/>
    </row>
    <row r="393" spans="1:2" ht="14.25">
      <c r="A393" s="5"/>
      <c r="B393" s="5"/>
    </row>
    <row r="394" spans="1:2" ht="14.25">
      <c r="A394" s="5"/>
      <c r="B394" s="5"/>
    </row>
    <row r="395" spans="1:2" ht="14.25">
      <c r="A395" s="5"/>
      <c r="B395" s="5"/>
    </row>
    <row r="396" spans="1:2" ht="14.25">
      <c r="A396" s="5"/>
      <c r="B396" s="5"/>
    </row>
    <row r="397" spans="1:2" ht="14.25">
      <c r="A397" s="5"/>
      <c r="B397" s="5"/>
    </row>
    <row r="398" spans="1:2" ht="14.25">
      <c r="A398" s="5"/>
      <c r="B398" s="5"/>
    </row>
    <row r="399" spans="1:2" ht="14.25">
      <c r="A399" s="5"/>
      <c r="B399" s="5"/>
    </row>
    <row r="400" spans="1:2" ht="14.25">
      <c r="A400" s="5"/>
      <c r="B400" s="5"/>
    </row>
    <row r="401" spans="1:2" ht="14.25">
      <c r="A401" s="5"/>
      <c r="B401" s="5"/>
    </row>
    <row r="402" spans="1:2" ht="14.25">
      <c r="A402" s="5"/>
      <c r="B402" s="5"/>
    </row>
    <row r="403" spans="1:2" ht="14.25">
      <c r="A403" s="5"/>
      <c r="B403" s="5"/>
    </row>
    <row r="404" spans="1:2" ht="14.25">
      <c r="A404" s="5"/>
      <c r="B404" s="5"/>
    </row>
    <row r="405" spans="1:2" ht="14.25">
      <c r="A405" s="5"/>
      <c r="B405" s="5"/>
    </row>
    <row r="406" spans="1:2" ht="14.25">
      <c r="A406" s="5"/>
      <c r="B406" s="5"/>
    </row>
    <row r="407" spans="1:2" ht="14.25">
      <c r="A407" s="5"/>
      <c r="B407" s="5"/>
    </row>
    <row r="408" spans="1:2" ht="14.25">
      <c r="A408" s="5"/>
      <c r="B408" s="5"/>
    </row>
    <row r="409" spans="1:2" ht="14.25">
      <c r="A409" s="5"/>
      <c r="B409" s="5"/>
    </row>
    <row r="410" spans="1:2" ht="14.25">
      <c r="A410" s="5"/>
      <c r="B410" s="5"/>
    </row>
    <row r="411" spans="1:2" ht="14.25">
      <c r="A411" s="5"/>
      <c r="B411" s="5"/>
    </row>
    <row r="412" spans="1:2" ht="14.25">
      <c r="A412" s="5"/>
      <c r="B412" s="5"/>
    </row>
    <row r="413" spans="1:2" ht="14.25">
      <c r="A413" s="5"/>
      <c r="B413" s="5"/>
    </row>
    <row r="414" spans="1:2" ht="14.25">
      <c r="A414" s="5"/>
      <c r="B414" s="5"/>
    </row>
    <row r="415" spans="1:2" ht="14.25">
      <c r="A415" s="5"/>
      <c r="B415" s="5"/>
    </row>
    <row r="416" spans="1:2" ht="14.25">
      <c r="A416" s="5"/>
      <c r="B416" s="5"/>
    </row>
    <row r="417" spans="1:2" ht="14.25">
      <c r="A417" s="5"/>
      <c r="B417" s="5"/>
    </row>
    <row r="418" spans="1:2" ht="14.25">
      <c r="A418" s="5"/>
      <c r="B418" s="5"/>
    </row>
    <row r="419" spans="1:2" ht="14.25">
      <c r="A419" s="5"/>
      <c r="B419" s="5"/>
    </row>
    <row r="420" spans="1:2" ht="14.25">
      <c r="A420" s="5"/>
      <c r="B420" s="5"/>
    </row>
    <row r="421" spans="1:2" ht="14.25">
      <c r="A421" s="5"/>
      <c r="B421" s="5"/>
    </row>
    <row r="422" spans="1:2" ht="14.25">
      <c r="A422" s="5"/>
      <c r="B422" s="5"/>
    </row>
    <row r="423" spans="1:2" ht="14.25">
      <c r="A423" s="5"/>
      <c r="B423" s="5"/>
    </row>
    <row r="424" spans="1:2" ht="14.25">
      <c r="A424" s="5"/>
      <c r="B424" s="5"/>
    </row>
    <row r="425" spans="1:2" ht="14.25">
      <c r="A425" s="5"/>
      <c r="B425" s="5"/>
    </row>
    <row r="426" spans="1:2" ht="14.25">
      <c r="A426" s="5"/>
      <c r="B426" s="5"/>
    </row>
    <row r="427" spans="1:2" ht="14.25">
      <c r="A427" s="5"/>
      <c r="B427" s="5"/>
    </row>
    <row r="428" spans="1:2" ht="14.25">
      <c r="A428" s="5"/>
      <c r="B428" s="5"/>
    </row>
    <row r="429" spans="1:2" ht="14.25">
      <c r="A429" s="5"/>
      <c r="B429" s="5"/>
    </row>
    <row r="430" spans="1:2" ht="14.25">
      <c r="A430" s="5"/>
      <c r="B430" s="5"/>
    </row>
    <row r="431" spans="1:2" ht="14.25">
      <c r="A431" s="5"/>
      <c r="B431" s="5"/>
    </row>
    <row r="432" spans="1:2" ht="14.25">
      <c r="A432" s="5"/>
      <c r="B432" s="5"/>
    </row>
    <row r="433" spans="1:2" ht="14.25">
      <c r="A433" s="5"/>
      <c r="B433" s="5"/>
    </row>
    <row r="434" spans="1:2" ht="14.25">
      <c r="A434" s="5"/>
      <c r="B434" s="5"/>
    </row>
    <row r="435" spans="1:2" ht="14.25">
      <c r="A435" s="5"/>
      <c r="B435" s="5"/>
    </row>
    <row r="436" spans="1:2" ht="14.25">
      <c r="A436" s="5"/>
      <c r="B436" s="5"/>
    </row>
    <row r="437" spans="1:2" ht="14.25">
      <c r="A437" s="5"/>
      <c r="B437" s="5"/>
    </row>
    <row r="438" spans="1:2" ht="14.25">
      <c r="A438" s="5"/>
      <c r="B438" s="5"/>
    </row>
    <row r="439" spans="1:2" ht="14.25">
      <c r="A439" s="5"/>
      <c r="B439" s="5"/>
    </row>
    <row r="440" spans="1:2" ht="14.25">
      <c r="A440" s="5"/>
      <c r="B440" s="5"/>
    </row>
    <row r="441" spans="1:2" ht="14.25">
      <c r="A441" s="5"/>
      <c r="B441" s="5"/>
    </row>
    <row r="442" spans="1:2" ht="14.25">
      <c r="A442" s="5"/>
      <c r="B442" s="5"/>
    </row>
    <row r="443" spans="1:2" ht="14.25">
      <c r="A443" s="5"/>
      <c r="B443" s="5"/>
    </row>
    <row r="444" spans="1:2" ht="14.25">
      <c r="A444" s="5"/>
      <c r="B444" s="5"/>
    </row>
    <row r="445" spans="1:2" ht="14.25">
      <c r="A445" s="5"/>
      <c r="B445" s="5"/>
    </row>
    <row r="446" spans="1:2" ht="14.25">
      <c r="A446" s="5"/>
      <c r="B446" s="5"/>
    </row>
    <row r="447" spans="1:2" ht="14.25">
      <c r="A447" s="5"/>
      <c r="B447" s="5"/>
    </row>
    <row r="448" spans="1:2" ht="14.25">
      <c r="A448" s="5"/>
      <c r="B448" s="5"/>
    </row>
    <row r="449" spans="1:2" ht="14.25">
      <c r="A449" s="5"/>
      <c r="B449" s="5"/>
    </row>
    <row r="450" spans="1:2" ht="14.25">
      <c r="A450" s="5"/>
      <c r="B450" s="5"/>
    </row>
    <row r="451" spans="1:2" ht="14.25">
      <c r="A451" s="5"/>
      <c r="B451" s="5"/>
    </row>
    <row r="452" spans="1:2" ht="14.25">
      <c r="A452" s="5"/>
      <c r="B452" s="5"/>
    </row>
    <row r="453" spans="1:2" ht="14.25">
      <c r="A453" s="5"/>
      <c r="B453" s="5"/>
    </row>
    <row r="454" spans="1:2" ht="14.25">
      <c r="A454" s="5"/>
      <c r="B454" s="5"/>
    </row>
    <row r="455" spans="1:2" ht="14.25">
      <c r="A455" s="5"/>
      <c r="B455" s="5"/>
    </row>
    <row r="456" spans="1:2" ht="14.25">
      <c r="A456" s="5"/>
      <c r="B456" s="5"/>
    </row>
    <row r="457" spans="1:2" ht="14.25">
      <c r="A457" s="5"/>
      <c r="B457" s="5"/>
    </row>
    <row r="458" spans="1:2" ht="14.25">
      <c r="A458" s="5"/>
      <c r="B458" s="5"/>
    </row>
    <row r="459" spans="1:2" ht="14.25">
      <c r="A459" s="5"/>
      <c r="B459" s="5"/>
    </row>
    <row r="460" spans="1:2" ht="14.25">
      <c r="A460" s="5"/>
      <c r="B460" s="5"/>
    </row>
    <row r="461" spans="1:2" ht="14.25">
      <c r="A461" s="5"/>
      <c r="B461" s="5"/>
    </row>
    <row r="462" spans="1:2" ht="14.25">
      <c r="A462" s="5"/>
      <c r="B462" s="5"/>
    </row>
    <row r="463" spans="1:2" ht="14.25">
      <c r="A463" s="5"/>
      <c r="B463" s="5"/>
    </row>
    <row r="464" spans="1:2" ht="14.25">
      <c r="A464" s="5"/>
      <c r="B464" s="5"/>
    </row>
    <row r="465" spans="1:2" ht="14.25">
      <c r="A465" s="5"/>
      <c r="B465" s="5"/>
    </row>
    <row r="466" spans="1:2" ht="14.25">
      <c r="A466" s="5"/>
      <c r="B466" s="5"/>
    </row>
    <row r="467" spans="1:2" ht="14.25">
      <c r="A467" s="5"/>
      <c r="B467" s="5"/>
    </row>
    <row r="468" spans="1:2" ht="14.25">
      <c r="A468" s="5"/>
      <c r="B468" s="5"/>
    </row>
    <row r="469" spans="1:2" ht="14.25">
      <c r="A469" s="5"/>
      <c r="B469" s="5"/>
    </row>
    <row r="470" spans="1:2" ht="14.25">
      <c r="A470" s="5"/>
      <c r="B470" s="5"/>
    </row>
    <row r="471" spans="1:2" ht="14.25">
      <c r="A471" s="5"/>
      <c r="B471" s="5"/>
    </row>
    <row r="472" spans="1:2" ht="14.25">
      <c r="A472" s="5"/>
      <c r="B472" s="5"/>
    </row>
    <row r="473" spans="1:2" ht="14.25">
      <c r="A473" s="5"/>
      <c r="B473" s="5"/>
    </row>
    <row r="474" spans="1:2" ht="14.25">
      <c r="A474" s="5"/>
      <c r="B474" s="5"/>
    </row>
    <row r="475" spans="1:2" ht="14.25">
      <c r="A475" s="5"/>
      <c r="B475" s="5"/>
    </row>
    <row r="476" spans="1:2" ht="14.25">
      <c r="A476" s="5"/>
      <c r="B476" s="5"/>
    </row>
    <row r="477" spans="1:2" ht="14.25">
      <c r="A477" s="5"/>
      <c r="B477" s="5"/>
    </row>
    <row r="478" spans="1:2" ht="14.25">
      <c r="A478" s="5"/>
      <c r="B478" s="5"/>
    </row>
    <row r="479" spans="1:2" ht="14.25">
      <c r="A479" s="5"/>
      <c r="B479" s="5"/>
    </row>
    <row r="480" spans="1:2" ht="14.25">
      <c r="A480" s="5"/>
      <c r="B480" s="5"/>
    </row>
    <row r="481" spans="1:2" ht="14.25">
      <c r="A481" s="5"/>
      <c r="B481" s="5"/>
    </row>
    <row r="482" spans="1:2" ht="14.25">
      <c r="A482" s="5"/>
      <c r="B482" s="5"/>
    </row>
    <row r="483" spans="1:2" ht="14.25">
      <c r="A483" s="5"/>
      <c r="B483" s="5"/>
    </row>
    <row r="484" spans="1:2" ht="14.25">
      <c r="A484" s="5"/>
      <c r="B484" s="5"/>
    </row>
    <row r="485" spans="1:2" ht="14.25">
      <c r="A485" s="5"/>
      <c r="B485" s="5"/>
    </row>
    <row r="486" spans="1:2" ht="14.25">
      <c r="A486" s="5"/>
      <c r="B486" s="5"/>
    </row>
    <row r="487" spans="1:2" ht="14.25">
      <c r="A487" s="5"/>
      <c r="B487" s="5"/>
    </row>
    <row r="488" spans="1:2" ht="14.25">
      <c r="A488" s="5"/>
      <c r="B488" s="5"/>
    </row>
    <row r="489" spans="1:2" ht="14.25">
      <c r="A489" s="5"/>
      <c r="B489" s="5"/>
    </row>
    <row r="490" spans="1:2" ht="14.25">
      <c r="A490" s="5"/>
      <c r="B490" s="5"/>
    </row>
    <row r="491" spans="1:2" ht="14.25">
      <c r="A491" s="5"/>
      <c r="B491" s="5"/>
    </row>
    <row r="492" spans="1:2" ht="14.25">
      <c r="A492" s="5"/>
      <c r="B492" s="5"/>
    </row>
    <row r="493" spans="1:2" ht="14.25">
      <c r="A493" s="5"/>
      <c r="B493" s="5"/>
    </row>
    <row r="494" spans="1:2" ht="14.25">
      <c r="A494" s="5"/>
      <c r="B494" s="5"/>
    </row>
    <row r="495" spans="1:2" ht="14.25">
      <c r="A495" s="5"/>
      <c r="B495" s="5"/>
    </row>
    <row r="496" spans="1:2" ht="14.25">
      <c r="A496" s="5"/>
      <c r="B496" s="5"/>
    </row>
    <row r="497" spans="1:2" ht="14.25">
      <c r="A497" s="5"/>
      <c r="B497" s="5"/>
    </row>
    <row r="498" spans="1:2" ht="14.25">
      <c r="A498" s="5"/>
      <c r="B498" s="5"/>
    </row>
    <row r="499" spans="1:2" ht="14.25">
      <c r="A499" s="5"/>
      <c r="B499" s="5"/>
    </row>
    <row r="500" spans="1:2" ht="14.25">
      <c r="A500" s="5"/>
      <c r="B500" s="5"/>
    </row>
    <row r="501" spans="1:2" ht="14.25">
      <c r="A501" s="5"/>
      <c r="B501" s="5"/>
    </row>
    <row r="502" spans="1:2" ht="14.25">
      <c r="A502" s="5"/>
      <c r="B502" s="5"/>
    </row>
    <row r="503" spans="1:2" ht="14.25">
      <c r="A503" s="5"/>
      <c r="B503" s="5"/>
    </row>
    <row r="504" spans="1:2" ht="14.25">
      <c r="A504" s="5"/>
      <c r="B504" s="5"/>
    </row>
    <row r="505" spans="1:2" ht="14.25">
      <c r="A505" s="5"/>
      <c r="B505" s="5"/>
    </row>
    <row r="506" spans="1:2" ht="14.25">
      <c r="A506" s="5"/>
      <c r="B506" s="5"/>
    </row>
    <row r="507" spans="1:2" ht="14.25">
      <c r="A507" s="5"/>
      <c r="B507" s="5"/>
    </row>
    <row r="508" spans="1:2" ht="14.25">
      <c r="A508" s="5"/>
      <c r="B508" s="5"/>
    </row>
    <row r="509" spans="1:2" ht="14.25">
      <c r="A509" s="5"/>
      <c r="B509" s="5"/>
    </row>
    <row r="510" spans="1:2" ht="14.25">
      <c r="A510" s="5"/>
      <c r="B510" s="5"/>
    </row>
    <row r="511" spans="1:2" ht="14.25">
      <c r="A511" s="5"/>
      <c r="B511" s="5"/>
    </row>
    <row r="512" spans="1:2" ht="14.25">
      <c r="A512" s="5"/>
      <c r="B512" s="5"/>
    </row>
    <row r="513" spans="1:2" ht="14.25">
      <c r="A513" s="5"/>
      <c r="B513" s="5"/>
    </row>
    <row r="514" spans="1:2" ht="14.25">
      <c r="A514" s="5"/>
      <c r="B514" s="5"/>
    </row>
    <row r="515" spans="1:2" ht="14.25">
      <c r="A515" s="5"/>
      <c r="B515" s="5"/>
    </row>
    <row r="516" spans="1:2" ht="14.25">
      <c r="A516" s="5"/>
      <c r="B516" s="5"/>
    </row>
    <row r="517" spans="1:2" ht="14.25">
      <c r="A517" s="5"/>
      <c r="B517" s="5"/>
    </row>
    <row r="518" spans="1:2" ht="14.25">
      <c r="A518" s="5"/>
      <c r="B518" s="5"/>
    </row>
    <row r="519" spans="1:2" ht="14.25">
      <c r="A519" s="5"/>
      <c r="B519" s="5"/>
    </row>
    <row r="520" spans="1:2" ht="14.25">
      <c r="A520" s="5"/>
      <c r="B520" s="5"/>
    </row>
    <row r="521" spans="1:2" ht="14.25">
      <c r="A521" s="5"/>
      <c r="B521" s="5"/>
    </row>
    <row r="522" spans="1:2" ht="14.25">
      <c r="A522" s="5"/>
      <c r="B522" s="5"/>
    </row>
    <row r="523" spans="1:2" ht="14.25">
      <c r="A523" s="5"/>
      <c r="B523" s="5"/>
    </row>
    <row r="524" spans="1:2" ht="14.25">
      <c r="A524" s="5"/>
      <c r="B524" s="5"/>
    </row>
    <row r="525" spans="1:2" ht="14.25">
      <c r="A525" s="5"/>
      <c r="B525" s="5"/>
    </row>
    <row r="526" spans="1:2" ht="14.25">
      <c r="A526" s="5"/>
      <c r="B526" s="5"/>
    </row>
    <row r="527" spans="1:2" ht="14.25">
      <c r="A527" s="5"/>
      <c r="B527" s="5"/>
    </row>
    <row r="528" spans="1:2" ht="14.25">
      <c r="A528" s="5"/>
      <c r="B528" s="5"/>
    </row>
    <row r="529" spans="1:2" ht="14.25">
      <c r="A529" s="5"/>
      <c r="B529" s="5"/>
    </row>
    <row r="530" spans="1:2" ht="14.25">
      <c r="A530" s="5"/>
      <c r="B530" s="5"/>
    </row>
    <row r="531" spans="1:2" ht="14.25">
      <c r="A531" s="5"/>
      <c r="B531" s="5"/>
    </row>
    <row r="532" spans="1:2" ht="14.25">
      <c r="A532" s="5"/>
      <c r="B532" s="5"/>
    </row>
    <row r="533" spans="1:2" ht="14.25">
      <c r="A533" s="5"/>
      <c r="B533" s="5"/>
    </row>
    <row r="534" spans="1:2" ht="14.25">
      <c r="A534" s="5"/>
      <c r="B534" s="5"/>
    </row>
    <row r="535" spans="1:2" ht="14.25">
      <c r="A535" s="5"/>
      <c r="B535" s="5"/>
    </row>
    <row r="536" spans="1:2" ht="14.25">
      <c r="A536" s="5"/>
      <c r="B536" s="5"/>
    </row>
    <row r="537" spans="1:2" ht="14.25">
      <c r="A537" s="5"/>
      <c r="B537" s="5"/>
    </row>
    <row r="538" spans="1:2" ht="14.25">
      <c r="A538" s="5"/>
      <c r="B538" s="5"/>
    </row>
    <row r="539" spans="1:2" ht="14.25">
      <c r="A539" s="5"/>
      <c r="B539" s="5"/>
    </row>
    <row r="540" spans="1:2" ht="14.25">
      <c r="A540" s="5"/>
      <c r="B540" s="5"/>
    </row>
    <row r="541" spans="1:2" ht="14.25">
      <c r="A541" s="5"/>
      <c r="B541" s="5"/>
    </row>
    <row r="542" spans="1:2" ht="14.25">
      <c r="A542" s="5"/>
      <c r="B542" s="5"/>
    </row>
    <row r="543" spans="1:2" ht="14.25">
      <c r="A543" s="5"/>
      <c r="B543" s="5"/>
    </row>
    <row r="544" spans="1:2" ht="14.25">
      <c r="A544" s="5"/>
      <c r="B544" s="5"/>
    </row>
    <row r="545" spans="1:2" ht="14.25">
      <c r="A545" s="5"/>
      <c r="B545" s="5"/>
    </row>
    <row r="546" spans="1:2" ht="14.25">
      <c r="A546" s="5"/>
      <c r="B546" s="5"/>
    </row>
    <row r="547" spans="1:2" ht="14.25">
      <c r="A547" s="5"/>
      <c r="B547" s="5"/>
    </row>
    <row r="548" spans="1:2" ht="14.25">
      <c r="A548" s="5"/>
      <c r="B548" s="5"/>
    </row>
    <row r="549" spans="1:2" ht="14.25">
      <c r="A549" s="5"/>
      <c r="B549" s="5"/>
    </row>
    <row r="550" spans="1:2" ht="14.25">
      <c r="A550" s="5"/>
      <c r="B550" s="5"/>
    </row>
    <row r="551" spans="1:2" ht="14.25">
      <c r="A551" s="5"/>
      <c r="B551" s="5"/>
    </row>
    <row r="552" spans="1:2" ht="14.25">
      <c r="A552" s="5"/>
      <c r="B552" s="5"/>
    </row>
    <row r="553" spans="1:2" ht="14.25">
      <c r="A553" s="5"/>
      <c r="B553" s="5"/>
    </row>
    <row r="554" spans="1:2" ht="14.25">
      <c r="A554" s="5"/>
      <c r="B554" s="5"/>
    </row>
    <row r="555" spans="1:2" ht="14.25">
      <c r="A555" s="5"/>
      <c r="B555" s="5"/>
    </row>
    <row r="556" spans="1:2" ht="14.25">
      <c r="A556" s="5"/>
      <c r="B556" s="5"/>
    </row>
    <row r="557" spans="1:2" ht="14.25">
      <c r="A557" s="5"/>
      <c r="B557" s="5"/>
    </row>
    <row r="558" spans="1:2" ht="14.25">
      <c r="A558" s="5"/>
      <c r="B558" s="5"/>
    </row>
    <row r="559" spans="1:2" ht="14.25">
      <c r="A559" s="5"/>
      <c r="B559" s="5"/>
    </row>
    <row r="560" spans="1:2" ht="14.25">
      <c r="A560" s="5"/>
      <c r="B560" s="5"/>
    </row>
    <row r="561" spans="1:2" ht="14.25">
      <c r="A561" s="5"/>
      <c r="B561" s="5"/>
    </row>
    <row r="562" spans="1:2" ht="14.25">
      <c r="A562" s="5"/>
      <c r="B562" s="5"/>
    </row>
    <row r="563" spans="1:2" ht="14.25">
      <c r="A563" s="5"/>
      <c r="B563" s="5"/>
    </row>
    <row r="564" spans="1:2" ht="14.25">
      <c r="A564" s="5"/>
      <c r="B564" s="5"/>
    </row>
    <row r="565" spans="1:2" ht="14.25">
      <c r="A565" s="5"/>
      <c r="B565" s="5"/>
    </row>
    <row r="566" spans="1:2" ht="14.25">
      <c r="A566" s="5"/>
      <c r="B566" s="5"/>
    </row>
    <row r="567" spans="1:2" ht="14.25">
      <c r="A567" s="5"/>
      <c r="B567" s="5"/>
    </row>
    <row r="568" spans="1:2" ht="14.25">
      <c r="A568" s="5"/>
      <c r="B568" s="5"/>
    </row>
    <row r="569" spans="1:2" ht="14.25">
      <c r="A569" s="5"/>
      <c r="B569" s="5"/>
    </row>
    <row r="570" spans="1:2" ht="14.25">
      <c r="A570" s="5"/>
      <c r="B570" s="5"/>
    </row>
    <row r="571" spans="1:2" ht="14.25">
      <c r="A571" s="5"/>
      <c r="B571" s="5"/>
    </row>
    <row r="572" spans="1:2" ht="14.25">
      <c r="A572" s="5"/>
      <c r="B572" s="5"/>
    </row>
    <row r="573" spans="1:2" ht="14.25">
      <c r="A573" s="5"/>
      <c r="B573" s="5"/>
    </row>
    <row r="574" spans="1:2" ht="14.25">
      <c r="A574" s="5"/>
      <c r="B574" s="5"/>
    </row>
    <row r="575" spans="1:2" ht="14.25">
      <c r="A575" s="5"/>
      <c r="B575" s="5"/>
    </row>
    <row r="576" spans="1:2" ht="14.25">
      <c r="A576" s="5"/>
      <c r="B576" s="5"/>
    </row>
    <row r="577" spans="1:2" ht="14.25">
      <c r="A577" s="5"/>
      <c r="B577" s="5"/>
    </row>
    <row r="578" spans="1:2" ht="14.25">
      <c r="A578" s="5"/>
      <c r="B578" s="5"/>
    </row>
    <row r="579" spans="1:2" ht="14.25">
      <c r="A579" s="5"/>
      <c r="B579" s="5"/>
    </row>
    <row r="580" spans="1:2" ht="14.25">
      <c r="A580" s="5"/>
      <c r="B580" s="5"/>
    </row>
    <row r="581" spans="1:2" ht="14.25">
      <c r="A581" s="5"/>
      <c r="B581" s="5"/>
    </row>
    <row r="582" spans="1:2" ht="14.25">
      <c r="A582" s="5"/>
      <c r="B582" s="5"/>
    </row>
    <row r="583" spans="1:2" ht="14.25">
      <c r="A583" s="5"/>
      <c r="B583" s="5"/>
    </row>
    <row r="584" spans="1:2" ht="14.25">
      <c r="A584" s="5"/>
      <c r="B584" s="5"/>
    </row>
    <row r="585" spans="1:2" ht="14.25">
      <c r="A585" s="5"/>
      <c r="B585" s="5"/>
    </row>
    <row r="586" spans="1:2" ht="14.25">
      <c r="A586" s="5"/>
      <c r="B586" s="5"/>
    </row>
    <row r="587" spans="1:2" ht="14.25">
      <c r="A587" s="5"/>
      <c r="B587" s="5"/>
    </row>
    <row r="588" spans="1:2" ht="14.25">
      <c r="A588" s="5"/>
      <c r="B588" s="5"/>
    </row>
    <row r="589" spans="1:2" ht="14.25">
      <c r="A589" s="5"/>
      <c r="B589" s="5"/>
    </row>
    <row r="590" spans="1:2" ht="14.25">
      <c r="A590" s="5"/>
      <c r="B590" s="5"/>
    </row>
    <row r="591" spans="1:2" ht="14.25">
      <c r="A591" s="5"/>
      <c r="B591" s="5"/>
    </row>
    <row r="592" spans="1:2" ht="14.25">
      <c r="A592" s="5"/>
      <c r="B592" s="5"/>
    </row>
    <row r="593" spans="1:2" ht="14.25">
      <c r="A593" s="5"/>
      <c r="B593" s="5"/>
    </row>
    <row r="594" spans="1:2" ht="14.25">
      <c r="A594" s="5"/>
      <c r="B594" s="5"/>
    </row>
    <row r="595" spans="1:2" ht="14.25">
      <c r="A595" s="5"/>
      <c r="B595" s="5"/>
    </row>
    <row r="596" spans="1:2" ht="14.25">
      <c r="A596" s="5"/>
      <c r="B596" s="5"/>
    </row>
    <row r="597" spans="1:2" ht="14.25">
      <c r="A597" s="5"/>
      <c r="B597" s="5"/>
    </row>
    <row r="598" spans="1:2" ht="14.25">
      <c r="A598" s="5"/>
      <c r="B598" s="5"/>
    </row>
    <row r="599" spans="1:2" ht="14.25">
      <c r="A599" s="5"/>
      <c r="B599" s="5"/>
    </row>
    <row r="600" spans="1:2" ht="14.25">
      <c r="A600" s="5"/>
      <c r="B600" s="5"/>
    </row>
    <row r="601" spans="1:2" ht="14.25">
      <c r="A601" s="5"/>
      <c r="B601" s="5"/>
    </row>
    <row r="602" spans="1:2" ht="14.25">
      <c r="A602" s="5"/>
      <c r="B602" s="5"/>
    </row>
    <row r="603" spans="1:2" ht="14.25">
      <c r="A603" s="5"/>
      <c r="B603" s="5"/>
    </row>
    <row r="604" spans="1:2" ht="14.25">
      <c r="A604" s="5"/>
      <c r="B604" s="5"/>
    </row>
    <row r="605" spans="1:2" ht="14.25">
      <c r="A605" s="5"/>
      <c r="B605" s="5"/>
    </row>
    <row r="606" spans="1:2" ht="14.25">
      <c r="A606" s="5"/>
      <c r="B606" s="5"/>
    </row>
    <row r="607" spans="1:2" ht="14.25">
      <c r="A607" s="5"/>
      <c r="B607" s="5"/>
    </row>
    <row r="608" spans="1:2" ht="14.25">
      <c r="A608" s="5"/>
      <c r="B608" s="5"/>
    </row>
    <row r="609" spans="1:2" ht="14.25">
      <c r="A609" s="5"/>
      <c r="B609" s="5"/>
    </row>
    <row r="610" spans="1:2" ht="14.25">
      <c r="A610" s="5"/>
      <c r="B610" s="5"/>
    </row>
    <row r="611" spans="1:2" ht="14.25">
      <c r="A611" s="5"/>
      <c r="B611" s="5"/>
    </row>
    <row r="612" spans="1:2" ht="14.25">
      <c r="A612" s="5"/>
      <c r="B612" s="5"/>
    </row>
    <row r="613" spans="1:2" ht="14.25">
      <c r="A613" s="5"/>
      <c r="B613" s="5"/>
    </row>
    <row r="614" spans="1:2" ht="14.25">
      <c r="A614" s="5"/>
      <c r="B614" s="5"/>
    </row>
    <row r="615" spans="1:2" ht="14.25">
      <c r="A615" s="5"/>
      <c r="B615" s="5"/>
    </row>
    <row r="616" spans="1:2" ht="14.25">
      <c r="A616" s="5"/>
      <c r="B616" s="5"/>
    </row>
    <row r="617" spans="1:2" ht="14.25">
      <c r="A617" s="5"/>
      <c r="B617" s="5"/>
    </row>
    <row r="618" spans="1:2" ht="14.25">
      <c r="A618" s="5"/>
      <c r="B618" s="5"/>
    </row>
    <row r="619" spans="1:2" ht="14.25">
      <c r="A619" s="5"/>
      <c r="B619" s="5"/>
    </row>
    <row r="620" spans="1:2" ht="14.25">
      <c r="A620" s="5"/>
      <c r="B620" s="5"/>
    </row>
    <row r="621" spans="1:2" ht="14.25">
      <c r="A621" s="5"/>
      <c r="B621" s="5"/>
    </row>
    <row r="622" spans="1:2" ht="14.25">
      <c r="A622" s="5"/>
      <c r="B622" s="5"/>
    </row>
    <row r="623" spans="1:2" ht="14.25">
      <c r="A623" s="5"/>
      <c r="B623" s="5"/>
    </row>
    <row r="624" spans="1:2" ht="14.25">
      <c r="A624" s="5"/>
      <c r="B624" s="5"/>
    </row>
    <row r="625" spans="1:2" ht="14.25">
      <c r="A625" s="5"/>
      <c r="B625" s="5"/>
    </row>
    <row r="626" spans="1:2" ht="14.25">
      <c r="A626" s="5"/>
      <c r="B626" s="5"/>
    </row>
    <row r="627" spans="1:2" ht="14.25">
      <c r="A627" s="5"/>
      <c r="B627" s="5"/>
    </row>
    <row r="628" spans="1:2" ht="14.25">
      <c r="A628" s="5"/>
      <c r="B628" s="5"/>
    </row>
    <row r="629" spans="1:2" ht="14.25">
      <c r="A629" s="5"/>
      <c r="B629" s="5"/>
    </row>
    <row r="630" spans="1:2" ht="14.25">
      <c r="A630" s="5"/>
      <c r="B630" s="5"/>
    </row>
    <row r="631" spans="1:2" ht="14.25">
      <c r="A631" s="5"/>
      <c r="B631" s="5"/>
    </row>
    <row r="632" spans="1:2" ht="14.25">
      <c r="A632" s="5"/>
      <c r="B632" s="5"/>
    </row>
    <row r="633" spans="1:2" ht="14.25">
      <c r="A633" s="5"/>
      <c r="B633" s="5"/>
    </row>
    <row r="634" spans="1:2" ht="14.25">
      <c r="A634" s="5"/>
      <c r="B634" s="5"/>
    </row>
    <row r="635" spans="1:2" ht="14.25">
      <c r="A635" s="5"/>
      <c r="B635" s="5"/>
    </row>
    <row r="636" spans="1:2" ht="14.25">
      <c r="A636" s="5"/>
      <c r="B636" s="5"/>
    </row>
    <row r="637" spans="1:2" ht="14.25">
      <c r="A637" s="5"/>
      <c r="B637" s="5"/>
    </row>
    <row r="638" spans="1:2" ht="14.25">
      <c r="A638" s="5"/>
      <c r="B638" s="5"/>
    </row>
    <row r="639" spans="1:2" ht="14.25">
      <c r="A639" s="5"/>
      <c r="B639" s="5"/>
    </row>
    <row r="640" spans="1:2" ht="14.25">
      <c r="A640" s="5"/>
      <c r="B640" s="5"/>
    </row>
    <row r="641" spans="1:2" ht="14.25">
      <c r="A641" s="5"/>
      <c r="B641" s="5"/>
    </row>
    <row r="642" spans="1:2" ht="14.25">
      <c r="A642" s="5"/>
      <c r="B642" s="5"/>
    </row>
    <row r="643" spans="1:2" ht="14.25">
      <c r="A643" s="5"/>
      <c r="B643" s="5"/>
    </row>
    <row r="644" spans="1:2" ht="14.25">
      <c r="A644" s="5"/>
      <c r="B644" s="5"/>
    </row>
    <row r="645" spans="1:2" ht="14.25">
      <c r="A645" s="5"/>
      <c r="B645" s="5"/>
    </row>
    <row r="646" spans="1:2" ht="14.25">
      <c r="A646" s="5"/>
      <c r="B646" s="5"/>
    </row>
    <row r="647" spans="1:2" ht="14.25">
      <c r="A647" s="5"/>
      <c r="B647" s="5"/>
    </row>
    <row r="648" spans="1:2" ht="14.25">
      <c r="A648" s="5"/>
      <c r="B648" s="5"/>
    </row>
    <row r="649" spans="1:2" ht="14.25">
      <c r="A649" s="5"/>
      <c r="B649" s="5"/>
    </row>
    <row r="650" spans="1:2" ht="14.25">
      <c r="A650" s="5"/>
      <c r="B650" s="5"/>
    </row>
    <row r="651" spans="1:2" ht="14.25">
      <c r="A651" s="5"/>
      <c r="B651" s="5"/>
    </row>
    <row r="652" spans="1:2" ht="14.25">
      <c r="A652" s="5"/>
      <c r="B652" s="5"/>
    </row>
    <row r="653" spans="1:2" ht="14.25">
      <c r="A653" s="5"/>
      <c r="B653" s="5"/>
    </row>
    <row r="654" spans="1:2" ht="14.25">
      <c r="A654" s="5"/>
      <c r="B654" s="5"/>
    </row>
    <row r="655" spans="1:2" ht="14.25">
      <c r="A655" s="5"/>
      <c r="B655" s="5"/>
    </row>
    <row r="656" spans="1:2" ht="14.25">
      <c r="A656" s="5"/>
      <c r="B656" s="5"/>
    </row>
    <row r="657" spans="1:2" ht="14.25">
      <c r="A657" s="5"/>
      <c r="B657" s="5"/>
    </row>
    <row r="658" spans="1:2" ht="14.25">
      <c r="A658" s="5"/>
      <c r="B658" s="5"/>
    </row>
    <row r="659" spans="1:2" ht="14.25">
      <c r="A659" s="5"/>
      <c r="B659" s="5"/>
    </row>
    <row r="660" spans="1:2" ht="14.25">
      <c r="A660" s="5"/>
      <c r="B660" s="5"/>
    </row>
    <row r="661" spans="1:2" ht="14.25">
      <c r="A661" s="5"/>
      <c r="B661" s="5"/>
    </row>
    <row r="662" spans="1:2" ht="14.25">
      <c r="A662" s="5"/>
      <c r="B662" s="5"/>
    </row>
    <row r="663" spans="1:2" ht="14.25">
      <c r="A663" s="5"/>
      <c r="B663" s="5"/>
    </row>
    <row r="664" spans="1:2" ht="14.25">
      <c r="A664" s="5"/>
      <c r="B664" s="5"/>
    </row>
    <row r="665" spans="1:2" ht="14.25">
      <c r="A665" s="5"/>
      <c r="B665" s="5"/>
    </row>
    <row r="666" spans="1:2" ht="14.25">
      <c r="A666" s="5"/>
      <c r="B666" s="5"/>
    </row>
    <row r="667" spans="1:2" ht="14.25">
      <c r="A667" s="5"/>
      <c r="B667" s="5"/>
    </row>
    <row r="668" spans="1:2" ht="14.25">
      <c r="A668" s="5"/>
      <c r="B668" s="5"/>
    </row>
    <row r="669" spans="1:2" ht="14.25">
      <c r="A669" s="5"/>
      <c r="B669" s="5"/>
    </row>
    <row r="670" spans="1:2" ht="14.25">
      <c r="A670" s="5"/>
      <c r="B670" s="5"/>
    </row>
    <row r="671" spans="1:2" ht="14.25">
      <c r="A671" s="5"/>
      <c r="B671" s="5"/>
    </row>
    <row r="672" spans="1:2" ht="14.25">
      <c r="A672" s="5"/>
      <c r="B672" s="5"/>
    </row>
    <row r="673" spans="1:2" ht="14.25">
      <c r="A673" s="5"/>
      <c r="B673" s="5"/>
    </row>
    <row r="674" spans="1:2" ht="14.25">
      <c r="A674" s="5"/>
      <c r="B674" s="5"/>
    </row>
    <row r="675" spans="1:2" ht="14.25">
      <c r="A675" s="5"/>
      <c r="B675" s="5"/>
    </row>
    <row r="676" spans="1:2" ht="14.25">
      <c r="A676" s="5"/>
      <c r="B676" s="5"/>
    </row>
    <row r="677" spans="1:2" ht="14.25">
      <c r="A677" s="5"/>
      <c r="B677" s="5"/>
    </row>
    <row r="678" spans="1:2" ht="14.25">
      <c r="A678" s="5"/>
      <c r="B678" s="5"/>
    </row>
    <row r="679" spans="1:2" ht="14.25">
      <c r="A679" s="5"/>
      <c r="B679" s="5"/>
    </row>
    <row r="680" spans="1:2" ht="14.25">
      <c r="A680" s="5"/>
      <c r="B680" s="5"/>
    </row>
    <row r="681" spans="1:2" ht="14.25">
      <c r="A681" s="5"/>
      <c r="B681" s="5"/>
    </row>
    <row r="682" spans="1:2" ht="14.25">
      <c r="A682" s="5"/>
      <c r="B682" s="5"/>
    </row>
    <row r="683" spans="1:2" ht="14.25">
      <c r="A683" s="5"/>
      <c r="B683" s="5"/>
    </row>
    <row r="684" spans="1:2" ht="14.25">
      <c r="A684" s="5"/>
      <c r="B684" s="5"/>
    </row>
    <row r="685" spans="1:2" ht="14.25">
      <c r="A685" s="5"/>
      <c r="B685" s="5"/>
    </row>
    <row r="686" spans="1:2" ht="14.25">
      <c r="A686" s="5"/>
      <c r="B686" s="5"/>
    </row>
    <row r="687" spans="1:2" ht="14.25">
      <c r="A687" s="5"/>
      <c r="B687" s="5"/>
    </row>
    <row r="688" spans="1:2" ht="14.25">
      <c r="A688" s="5"/>
      <c r="B688" s="5"/>
    </row>
    <row r="689" spans="1:2" ht="14.25">
      <c r="A689" s="5"/>
      <c r="B689" s="5"/>
    </row>
    <row r="690" spans="1:2" ht="14.25">
      <c r="A690" s="5"/>
      <c r="B690" s="5"/>
    </row>
    <row r="691" spans="1:2" ht="14.25">
      <c r="A691" s="5"/>
      <c r="B691" s="5"/>
    </row>
    <row r="692" spans="1:2" ht="14.25">
      <c r="A692" s="5"/>
      <c r="B692" s="5"/>
    </row>
    <row r="693" spans="1:2" ht="14.25">
      <c r="A693" s="5"/>
      <c r="B693" s="5"/>
    </row>
    <row r="694" spans="1:2" ht="14.25">
      <c r="A694" s="5"/>
      <c r="B694" s="5"/>
    </row>
    <row r="695" spans="1:2" ht="14.25">
      <c r="A695" s="5"/>
      <c r="B695" s="5"/>
    </row>
    <row r="696" spans="1:2" ht="14.25">
      <c r="A696" s="5"/>
      <c r="B696" s="5"/>
    </row>
    <row r="697" spans="1:2" ht="14.25">
      <c r="A697" s="5"/>
      <c r="B697" s="5"/>
    </row>
    <row r="698" spans="1:2" ht="14.25">
      <c r="A698" s="5"/>
      <c r="B698" s="5"/>
    </row>
    <row r="699" spans="1:2" ht="14.25">
      <c r="A699" s="5"/>
      <c r="B699" s="5"/>
    </row>
    <row r="700" spans="1:2" ht="14.25">
      <c r="A700" s="5"/>
      <c r="B700" s="5"/>
    </row>
    <row r="701" spans="1:2" ht="14.25">
      <c r="A701" s="5"/>
      <c r="B701" s="5"/>
    </row>
    <row r="702" spans="1:2" ht="14.25">
      <c r="A702" s="5"/>
      <c r="B702" s="5"/>
    </row>
    <row r="703" spans="1:2" ht="14.25">
      <c r="A703" s="5"/>
      <c r="B703" s="5"/>
    </row>
    <row r="704" spans="1:2" ht="14.25">
      <c r="A704" s="5"/>
      <c r="B704" s="5"/>
    </row>
    <row r="705" spans="1:2" ht="14.25">
      <c r="A705" s="5"/>
      <c r="B705" s="5"/>
    </row>
    <row r="706" spans="1:2" ht="14.25">
      <c r="A706" s="5"/>
      <c r="B706" s="5"/>
    </row>
    <row r="707" spans="1:2" ht="14.25">
      <c r="A707" s="5"/>
      <c r="B707" s="5"/>
    </row>
    <row r="708" spans="1:2" ht="14.25">
      <c r="A708" s="5"/>
      <c r="B708" s="5"/>
    </row>
    <row r="709" spans="1:2" ht="14.25">
      <c r="A709" s="5"/>
      <c r="B709" s="5"/>
    </row>
    <row r="710" spans="1:2" ht="14.25">
      <c r="A710" s="5"/>
      <c r="B710" s="5"/>
    </row>
    <row r="711" spans="1:2" ht="14.25">
      <c r="A711" s="5"/>
      <c r="B711" s="5"/>
    </row>
    <row r="712" spans="1:2" ht="14.25">
      <c r="A712" s="5"/>
      <c r="B712" s="5"/>
    </row>
    <row r="713" spans="1:2" ht="14.25">
      <c r="A713" s="5"/>
      <c r="B713" s="5"/>
    </row>
    <row r="714" spans="1:2" ht="14.25">
      <c r="A714" s="5"/>
      <c r="B714" s="5"/>
    </row>
    <row r="715" spans="1:2" ht="14.25">
      <c r="A715" s="5"/>
      <c r="B715" s="5"/>
    </row>
    <row r="716" spans="1:2" ht="14.25">
      <c r="A716" s="5"/>
      <c r="B716" s="5"/>
    </row>
    <row r="717" spans="1:2" ht="14.25">
      <c r="A717" s="5"/>
      <c r="B717" s="5"/>
    </row>
    <row r="718" spans="1:2" ht="14.25">
      <c r="A718" s="5"/>
      <c r="B718" s="5"/>
    </row>
    <row r="719" spans="1:2" ht="14.25">
      <c r="A719" s="5"/>
      <c r="B719" s="5"/>
    </row>
    <row r="720" spans="1:2" ht="14.25">
      <c r="A720" s="5"/>
      <c r="B720" s="5"/>
    </row>
    <row r="721" spans="1:2" ht="14.25">
      <c r="A721" s="5"/>
      <c r="B721" s="5"/>
    </row>
    <row r="722" spans="1:2" ht="14.25">
      <c r="A722" s="5"/>
      <c r="B722" s="5"/>
    </row>
    <row r="723" spans="1:2" ht="14.25">
      <c r="A723" s="5"/>
      <c r="B723" s="5"/>
    </row>
    <row r="724" spans="1:2" ht="14.25">
      <c r="A724" s="5"/>
      <c r="B724" s="5"/>
    </row>
    <row r="725" spans="1:2" ht="14.25">
      <c r="A725" s="5"/>
      <c r="B725" s="5"/>
    </row>
    <row r="726" spans="1:2" ht="14.25">
      <c r="A726" s="5"/>
      <c r="B726" s="5"/>
    </row>
    <row r="727" spans="1:2" ht="14.25">
      <c r="A727" s="5"/>
      <c r="B727" s="5"/>
    </row>
    <row r="728" spans="1:2" ht="14.25">
      <c r="A728" s="5"/>
      <c r="B728" s="5"/>
    </row>
    <row r="729" spans="1:2" ht="14.25">
      <c r="A729" s="5"/>
      <c r="B729" s="5"/>
    </row>
    <row r="730" spans="1:2" ht="14.25">
      <c r="A730" s="5"/>
      <c r="B730" s="5"/>
    </row>
    <row r="731" spans="1:2" ht="14.25">
      <c r="A731" s="5"/>
      <c r="B731" s="5"/>
    </row>
    <row r="732" spans="1:2" ht="14.25">
      <c r="A732" s="5"/>
      <c r="B732" s="5"/>
    </row>
    <row r="733" spans="1:2" ht="14.25">
      <c r="A733" s="5"/>
      <c r="B733" s="5"/>
    </row>
    <row r="734" spans="1:2" ht="14.25">
      <c r="A734" s="5"/>
      <c r="B734" s="5"/>
    </row>
    <row r="735" spans="1:2" ht="14.25">
      <c r="A735" s="5"/>
      <c r="B735" s="5"/>
    </row>
    <row r="736" spans="1:2" ht="14.25">
      <c r="A736" s="5"/>
      <c r="B736" s="5"/>
    </row>
    <row r="737" spans="1:2" ht="14.25">
      <c r="A737" s="5"/>
      <c r="B737" s="5"/>
    </row>
    <row r="738" spans="1:2" ht="14.25">
      <c r="A738" s="5"/>
      <c r="B738" s="5"/>
    </row>
    <row r="739" spans="1:2" ht="14.25">
      <c r="A739" s="5"/>
      <c r="B739" s="5"/>
    </row>
    <row r="740" spans="1:2" ht="14.25">
      <c r="A740" s="5"/>
      <c r="B740" s="5"/>
    </row>
    <row r="741" spans="1:2" ht="14.25">
      <c r="A741" s="5"/>
      <c r="B741" s="5"/>
    </row>
    <row r="742" spans="1:2" ht="14.25">
      <c r="A742" s="5"/>
      <c r="B742" s="5"/>
    </row>
    <row r="743" spans="1:2" ht="14.25">
      <c r="A743" s="5"/>
      <c r="B743" s="5"/>
    </row>
    <row r="744" spans="1:2" ht="14.25">
      <c r="A744" s="5"/>
      <c r="B744" s="5"/>
    </row>
    <row r="745" spans="1:2" ht="14.25">
      <c r="A745" s="5"/>
      <c r="B745" s="5"/>
    </row>
    <row r="746" spans="1:2" ht="14.25">
      <c r="A746" s="5"/>
      <c r="B746" s="5"/>
    </row>
    <row r="747" spans="1:2" ht="14.25">
      <c r="A747" s="5"/>
      <c r="B747" s="5"/>
    </row>
    <row r="748" spans="1:2" ht="14.25">
      <c r="A748" s="5"/>
      <c r="B748" s="5"/>
    </row>
    <row r="749" spans="1:2" ht="14.25">
      <c r="A749" s="5"/>
      <c r="B749" s="5"/>
    </row>
    <row r="750" spans="1:2" ht="14.25">
      <c r="A750" s="5"/>
      <c r="B750" s="5"/>
    </row>
    <row r="751" spans="1:2" ht="14.25">
      <c r="A751" s="5"/>
      <c r="B751" s="5"/>
    </row>
    <row r="752" spans="1:2" ht="14.25">
      <c r="A752" s="5"/>
      <c r="B752" s="5"/>
    </row>
    <row r="753" spans="1:2" ht="14.25">
      <c r="A753" s="5"/>
      <c r="B753" s="5"/>
    </row>
    <row r="754" spans="1:2" ht="14.25">
      <c r="A754" s="5"/>
      <c r="B754" s="5"/>
    </row>
    <row r="755" spans="1:2" ht="14.25">
      <c r="A755" s="5"/>
      <c r="B755" s="5"/>
    </row>
    <row r="756" spans="1:2" ht="14.25">
      <c r="A756" s="5"/>
      <c r="B756" s="5"/>
    </row>
    <row r="757" spans="1:2" ht="14.25">
      <c r="A757" s="5"/>
      <c r="B757" s="5"/>
    </row>
    <row r="758" spans="1:2" ht="14.25">
      <c r="A758" s="5"/>
      <c r="B758" s="5"/>
    </row>
    <row r="759" spans="1:2" ht="14.25">
      <c r="A759" s="5"/>
      <c r="B759" s="5"/>
    </row>
    <row r="760" spans="1:2" ht="14.25">
      <c r="A760" s="5"/>
      <c r="B760" s="5"/>
    </row>
    <row r="761" spans="1:2" ht="14.25">
      <c r="A761" s="5"/>
      <c r="B761" s="5"/>
    </row>
    <row r="762" spans="1:2" ht="14.25">
      <c r="A762" s="5"/>
      <c r="B762" s="5"/>
    </row>
    <row r="763" spans="1:2" ht="14.25">
      <c r="A763" s="5"/>
      <c r="B763" s="5"/>
    </row>
    <row r="764" spans="1:2" ht="14.25">
      <c r="A764" s="5"/>
      <c r="B764" s="5"/>
    </row>
    <row r="765" spans="1:2" ht="14.25">
      <c r="A765" s="5"/>
      <c r="B765" s="5"/>
    </row>
    <row r="766" spans="1:2" ht="14.25">
      <c r="A766" s="5"/>
      <c r="B766" s="5"/>
    </row>
    <row r="767" spans="1:2" ht="14.25">
      <c r="A767" s="5"/>
      <c r="B767" s="5"/>
    </row>
    <row r="768" spans="1:2" ht="14.25">
      <c r="A768" s="5"/>
      <c r="B768" s="5"/>
    </row>
    <row r="769" spans="1:2" ht="14.25">
      <c r="A769" s="5"/>
      <c r="B769" s="5"/>
    </row>
    <row r="770" spans="1:2" ht="14.25">
      <c r="A770" s="5"/>
      <c r="B770" s="5"/>
    </row>
    <row r="771" spans="1:2" ht="14.25">
      <c r="A771" s="5"/>
      <c r="B771" s="5"/>
    </row>
    <row r="772" spans="1:2" ht="14.25">
      <c r="A772" s="5"/>
      <c r="B772" s="5"/>
    </row>
    <row r="773" spans="1:2" ht="14.25">
      <c r="A773" s="5"/>
      <c r="B773" s="5"/>
    </row>
    <row r="774" spans="1:2" ht="14.25">
      <c r="A774" s="5"/>
      <c r="B774" s="5"/>
    </row>
    <row r="775" spans="1:2" ht="14.25">
      <c r="A775" s="5"/>
      <c r="B775" s="5"/>
    </row>
    <row r="776" spans="1:2" ht="14.25">
      <c r="A776" s="5"/>
      <c r="B776" s="5"/>
    </row>
    <row r="777" spans="1:2" ht="14.25">
      <c r="A777" s="5"/>
      <c r="B777" s="5"/>
    </row>
    <row r="778" spans="1:2" ht="14.25">
      <c r="A778" s="5"/>
      <c r="B778" s="5"/>
    </row>
    <row r="779" spans="1:2" ht="14.25">
      <c r="A779" s="5"/>
      <c r="B779" s="5"/>
    </row>
    <row r="780" spans="1:2" ht="14.25">
      <c r="A780" s="5"/>
      <c r="B780" s="5"/>
    </row>
    <row r="781" spans="1:2" ht="14.25">
      <c r="A781" s="5"/>
      <c r="B781" s="5"/>
    </row>
    <row r="782" spans="1:2" ht="14.25">
      <c r="A782" s="5"/>
      <c r="B782" s="5"/>
    </row>
    <row r="783" spans="1:2" ht="14.25">
      <c r="A783" s="5"/>
      <c r="B783" s="5"/>
    </row>
    <row r="784" spans="1:2" ht="14.25">
      <c r="A784" s="5"/>
      <c r="B784" s="5"/>
    </row>
    <row r="785" spans="1:2" ht="14.25">
      <c r="A785" s="5"/>
      <c r="B785" s="5"/>
    </row>
    <row r="786" spans="1:2" ht="14.25">
      <c r="A786" s="5"/>
      <c r="B786" s="5"/>
    </row>
    <row r="787" spans="1:2" ht="14.25">
      <c r="A787" s="5"/>
      <c r="B787" s="5"/>
    </row>
    <row r="788" spans="1:2" ht="14.25">
      <c r="A788" s="5"/>
      <c r="B788" s="5"/>
    </row>
    <row r="789" spans="1:2" ht="14.25">
      <c r="A789" s="5"/>
      <c r="B789" s="5"/>
    </row>
    <row r="790" spans="1:2" ht="14.25">
      <c r="A790" s="5"/>
      <c r="B790" s="5"/>
    </row>
    <row r="791" spans="1:2" ht="14.25">
      <c r="A791" s="5"/>
      <c r="B791" s="5"/>
    </row>
    <row r="792" spans="1:2" ht="14.25">
      <c r="A792" s="5"/>
      <c r="B792" s="5"/>
    </row>
    <row r="793" spans="1:2" ht="14.25">
      <c r="A793" s="5"/>
      <c r="B793" s="5"/>
    </row>
    <row r="794" spans="1:2" ht="14.25">
      <c r="A794" s="5"/>
      <c r="B794" s="5"/>
    </row>
    <row r="795" spans="1:2" ht="14.25">
      <c r="A795" s="5"/>
      <c r="B795" s="5"/>
    </row>
    <row r="796" spans="1:2" ht="14.25">
      <c r="A796" s="5"/>
      <c r="B796" s="5"/>
    </row>
    <row r="797" spans="1:2" ht="14.25">
      <c r="A797" s="5"/>
      <c r="B797" s="5"/>
    </row>
    <row r="798" spans="1:2" ht="14.25">
      <c r="A798" s="5"/>
      <c r="B798" s="5"/>
    </row>
    <row r="799" spans="1:2" ht="14.25">
      <c r="A799" s="5"/>
      <c r="B799" s="5"/>
    </row>
    <row r="800" spans="1:2" ht="14.25">
      <c r="A800" s="5"/>
      <c r="B800" s="5"/>
    </row>
    <row r="801" spans="1:2" ht="14.25">
      <c r="A801" s="5"/>
      <c r="B801" s="5"/>
    </row>
    <row r="802" spans="1:2" ht="14.25">
      <c r="A802" s="5"/>
      <c r="B802" s="5"/>
    </row>
    <row r="803" spans="1:2" ht="14.25">
      <c r="A803" s="5"/>
      <c r="B803" s="5"/>
    </row>
    <row r="804" spans="1:2" ht="14.25">
      <c r="A804" s="5"/>
      <c r="B804" s="5"/>
    </row>
    <row r="805" spans="1:2" ht="14.25">
      <c r="A805" s="5"/>
      <c r="B805" s="5"/>
    </row>
    <row r="806" spans="1:2" ht="14.25">
      <c r="A806" s="5"/>
      <c r="B806" s="5"/>
    </row>
    <row r="807" spans="1:2" ht="14.25">
      <c r="A807" s="5"/>
      <c r="B807" s="5"/>
    </row>
    <row r="808" spans="1:2" ht="14.25">
      <c r="A808" s="5"/>
      <c r="B808" s="5"/>
    </row>
    <row r="809" spans="1:2" ht="14.25">
      <c r="A809" s="5"/>
      <c r="B809" s="5"/>
    </row>
    <row r="810" spans="1:2" ht="14.25">
      <c r="A810" s="5"/>
      <c r="B810" s="5"/>
    </row>
    <row r="811" spans="1:2" ht="14.25">
      <c r="A811" s="5"/>
      <c r="B811" s="5"/>
    </row>
    <row r="812" spans="1:2" ht="14.25">
      <c r="A812" s="5"/>
      <c r="B812" s="5"/>
    </row>
    <row r="813" spans="1:2" ht="14.25">
      <c r="A813" s="5"/>
      <c r="B813" s="5"/>
    </row>
    <row r="814" spans="1:2" ht="14.25">
      <c r="A814" s="5"/>
      <c r="B814" s="5"/>
    </row>
    <row r="815" spans="1:2" ht="14.25">
      <c r="A815" s="5"/>
      <c r="B815" s="5"/>
    </row>
    <row r="816" spans="1:2" ht="14.25">
      <c r="A816" s="5"/>
      <c r="B816" s="5"/>
    </row>
    <row r="817" spans="1:2" ht="14.25">
      <c r="A817" s="5"/>
      <c r="B817" s="5"/>
    </row>
    <row r="818" spans="1:2" ht="14.25">
      <c r="A818" s="5"/>
      <c r="B818" s="5"/>
    </row>
    <row r="819" spans="1:2" ht="14.25">
      <c r="A819" s="5"/>
      <c r="B819" s="5"/>
    </row>
    <row r="820" spans="1:2" ht="14.25">
      <c r="A820" s="5"/>
      <c r="B820" s="5"/>
    </row>
    <row r="821" spans="1:2" ht="14.25">
      <c r="A821" s="5"/>
      <c r="B821" s="5"/>
    </row>
    <row r="822" spans="1:2" ht="14.25">
      <c r="A822" s="5"/>
      <c r="B822" s="5"/>
    </row>
    <row r="823" spans="1:2" ht="14.25">
      <c r="A823" s="5"/>
      <c r="B823" s="5"/>
    </row>
    <row r="824" spans="1:2" ht="14.25">
      <c r="A824" s="5"/>
      <c r="B824" s="5"/>
    </row>
    <row r="825" spans="1:2" ht="14.25">
      <c r="A825" s="5"/>
      <c r="B825" s="5"/>
    </row>
    <row r="826" spans="1:2" ht="14.25">
      <c r="A826" s="5"/>
      <c r="B826" s="5"/>
    </row>
    <row r="827" spans="1:2" ht="14.25">
      <c r="A827" s="5"/>
      <c r="B827" s="5"/>
    </row>
    <row r="828" spans="1:2" ht="14.25">
      <c r="A828" s="5"/>
      <c r="B828" s="5"/>
    </row>
    <row r="829" spans="1:2" ht="14.25">
      <c r="A829" s="5"/>
      <c r="B829" s="5"/>
    </row>
    <row r="830" spans="1:2" ht="14.25">
      <c r="A830" s="5"/>
      <c r="B830" s="5"/>
    </row>
    <row r="831" spans="1:2" ht="14.25">
      <c r="A831" s="5"/>
      <c r="B831" s="5"/>
    </row>
    <row r="832" spans="1:2" ht="14.25">
      <c r="A832" s="5"/>
      <c r="B832" s="5"/>
    </row>
    <row r="833" spans="1:2" ht="14.25">
      <c r="A833" s="5"/>
      <c r="B833" s="5"/>
    </row>
    <row r="834" spans="1:2" ht="14.25">
      <c r="A834" s="5"/>
      <c r="B834" s="5"/>
    </row>
    <row r="835" spans="1:2" ht="14.25">
      <c r="A835" s="5"/>
      <c r="B835" s="5"/>
    </row>
    <row r="836" spans="1:2" ht="14.25">
      <c r="A836" s="5"/>
      <c r="B836" s="5"/>
    </row>
    <row r="837" spans="1:2" ht="14.25">
      <c r="A837" s="5"/>
      <c r="B837" s="5"/>
    </row>
    <row r="838" spans="1:2" ht="14.25">
      <c r="A838" s="5"/>
      <c r="B838" s="5"/>
    </row>
    <row r="839" spans="1:2" ht="14.25">
      <c r="A839" s="5"/>
      <c r="B839" s="5"/>
    </row>
    <row r="840" spans="1:2" ht="14.25">
      <c r="A840" s="5"/>
      <c r="B840" s="5"/>
    </row>
    <row r="841" spans="1:2" ht="14.25">
      <c r="A841" s="5"/>
      <c r="B841" s="5"/>
    </row>
    <row r="842" spans="1:2" ht="14.25">
      <c r="A842" s="5"/>
      <c r="B842" s="5"/>
    </row>
    <row r="843" spans="1:2" ht="14.25">
      <c r="A843" s="5"/>
      <c r="B843" s="5"/>
    </row>
    <row r="844" spans="1:2" ht="14.25">
      <c r="A844" s="5"/>
      <c r="B844" s="5"/>
    </row>
    <row r="845" spans="1:2" ht="14.25">
      <c r="A845" s="5"/>
      <c r="B845" s="5"/>
    </row>
    <row r="846" spans="1:2" ht="14.25">
      <c r="A846" s="5"/>
      <c r="B846" s="5"/>
    </row>
    <row r="847" spans="1:2" ht="14.25">
      <c r="A847" s="5"/>
      <c r="B847" s="5"/>
    </row>
    <row r="848" spans="1:2" ht="14.25">
      <c r="A848" s="5"/>
      <c r="B848" s="5"/>
    </row>
    <row r="849" spans="1:2" ht="14.25">
      <c r="A849" s="5"/>
      <c r="B849" s="5"/>
    </row>
    <row r="850" spans="1:2" ht="14.25">
      <c r="A850" s="5"/>
      <c r="B850" s="5"/>
    </row>
    <row r="851" spans="1:2" ht="14.25">
      <c r="A851" s="5"/>
      <c r="B851" s="5"/>
    </row>
    <row r="852" spans="1:2" ht="14.25">
      <c r="A852" s="5"/>
      <c r="B852" s="5"/>
    </row>
    <row r="853" spans="1:2" ht="14.25">
      <c r="A853" s="5"/>
      <c r="B853" s="5"/>
    </row>
    <row r="854" spans="1:2" ht="14.25">
      <c r="A854" s="5"/>
      <c r="B854" s="5"/>
    </row>
    <row r="855" spans="1:2" ht="14.25">
      <c r="A855" s="5"/>
      <c r="B855" s="5"/>
    </row>
    <row r="856" spans="1:2" ht="14.25">
      <c r="A856" s="5"/>
      <c r="B856" s="5"/>
    </row>
    <row r="857" spans="1:2" ht="14.25">
      <c r="A857" s="5"/>
      <c r="B857" s="5"/>
    </row>
    <row r="858" spans="1:2" ht="14.25">
      <c r="A858" s="5"/>
      <c r="B858" s="5"/>
    </row>
    <row r="859" spans="1:2" ht="14.25">
      <c r="A859" s="5"/>
      <c r="B859" s="5"/>
    </row>
    <row r="860" spans="1:2" ht="14.25">
      <c r="A860" s="5"/>
      <c r="B860" s="5"/>
    </row>
    <row r="861" spans="1:2" ht="14.25">
      <c r="A861" s="5"/>
      <c r="B861" s="5"/>
    </row>
    <row r="862" spans="1:2" ht="14.25">
      <c r="A862" s="5"/>
      <c r="B862" s="5"/>
    </row>
    <row r="863" spans="1:2" ht="14.25">
      <c r="A863" s="5"/>
      <c r="B863" s="5"/>
    </row>
    <row r="864" spans="1:2" ht="14.25">
      <c r="A864" s="5"/>
      <c r="B864" s="5"/>
    </row>
    <row r="865" spans="1:2" ht="14.25">
      <c r="A865" s="5"/>
      <c r="B865" s="5"/>
    </row>
    <row r="866" spans="1:2" ht="14.25">
      <c r="A866" s="5"/>
      <c r="B866" s="5"/>
    </row>
    <row r="867" spans="1:2" ht="14.25">
      <c r="A867" s="5"/>
      <c r="B867" s="5"/>
    </row>
    <row r="868" spans="1:2" ht="14.25">
      <c r="A868" s="5"/>
      <c r="B868" s="5"/>
    </row>
    <row r="869" spans="1:2" ht="14.25">
      <c r="A869" s="5"/>
      <c r="B869" s="5"/>
    </row>
    <row r="870" spans="1:2" ht="14.25">
      <c r="A870" s="5"/>
      <c r="B870" s="5"/>
    </row>
    <row r="871" spans="1:2" ht="14.25">
      <c r="A871" s="5"/>
      <c r="B871" s="5"/>
    </row>
    <row r="872" spans="1:2" ht="14.25">
      <c r="A872" s="5"/>
      <c r="B872" s="5"/>
    </row>
    <row r="873" spans="1:2" ht="14.25">
      <c r="A873" s="5"/>
      <c r="B873" s="5"/>
    </row>
    <row r="874" spans="1:2" ht="14.25">
      <c r="A874" s="5"/>
      <c r="B874" s="5"/>
    </row>
    <row r="875" spans="1:2" ht="14.25">
      <c r="A875" s="5"/>
      <c r="B875" s="5"/>
    </row>
    <row r="876" spans="1:2" ht="14.25">
      <c r="A876" s="5"/>
      <c r="B876" s="5"/>
    </row>
    <row r="877" spans="1:2" ht="14.25">
      <c r="A877" s="5"/>
      <c r="B877" s="5"/>
    </row>
    <row r="878" spans="1:2" ht="14.25">
      <c r="A878" s="5"/>
      <c r="B878" s="5"/>
    </row>
    <row r="879" spans="1:2" ht="14.25">
      <c r="A879" s="5"/>
      <c r="B879" s="5"/>
    </row>
    <row r="880" spans="1:2" ht="14.25">
      <c r="A880" s="5"/>
      <c r="B880" s="5"/>
    </row>
    <row r="881" spans="1:2" ht="14.25">
      <c r="A881" s="5"/>
      <c r="B881" s="5"/>
    </row>
    <row r="882" spans="1:2" ht="14.25">
      <c r="A882" s="5"/>
      <c r="B882" s="5"/>
    </row>
    <row r="883" spans="1:2" ht="14.25">
      <c r="A883" s="5"/>
      <c r="B883" s="5"/>
    </row>
    <row r="884" spans="1:2" ht="14.25">
      <c r="A884" s="5"/>
      <c r="B884" s="5"/>
    </row>
    <row r="885" spans="1:2" ht="14.25">
      <c r="A885" s="5"/>
      <c r="B885" s="5"/>
    </row>
    <row r="886" spans="1:2" ht="14.25">
      <c r="A886" s="5"/>
      <c r="B886" s="5"/>
    </row>
    <row r="887" spans="1:2" ht="14.25">
      <c r="A887" s="5"/>
      <c r="B887" s="5"/>
    </row>
    <row r="888" spans="1:2" ht="14.25">
      <c r="A888" s="5"/>
      <c r="B888" s="5"/>
    </row>
    <row r="889" spans="1:2" ht="14.25">
      <c r="A889" s="5"/>
      <c r="B889" s="5"/>
    </row>
    <row r="890" spans="1:2" ht="14.25">
      <c r="A890" s="5"/>
      <c r="B890" s="5"/>
    </row>
    <row r="891" spans="1:2" ht="14.25">
      <c r="A891" s="5"/>
      <c r="B891" s="5"/>
    </row>
    <row r="892" spans="1:2" ht="14.25">
      <c r="A892" s="5"/>
      <c r="B892" s="5"/>
    </row>
    <row r="893" spans="1:2" ht="14.25">
      <c r="A893" s="5"/>
      <c r="B893" s="5"/>
    </row>
    <row r="894" spans="1:2" ht="14.25">
      <c r="A894" s="5"/>
      <c r="B894" s="5"/>
    </row>
    <row r="895" spans="1:2" ht="14.25">
      <c r="A895" s="5"/>
      <c r="B895" s="5"/>
    </row>
    <row r="896" spans="1:2" ht="14.25">
      <c r="A896" s="5"/>
      <c r="B896" s="5"/>
    </row>
    <row r="897" spans="1:2" ht="14.25">
      <c r="A897" s="5"/>
      <c r="B897" s="5"/>
    </row>
    <row r="898" spans="1:2" ht="14.25">
      <c r="A898" s="5"/>
      <c r="B898" s="5"/>
    </row>
    <row r="899" spans="1:2" ht="14.25">
      <c r="A899" s="5"/>
      <c r="B899" s="5"/>
    </row>
    <row r="900" spans="1:2" ht="14.25">
      <c r="A900" s="5"/>
      <c r="B900" s="5"/>
    </row>
    <row r="901" spans="1:2" ht="14.25">
      <c r="A901" s="5"/>
      <c r="B901" s="5"/>
    </row>
    <row r="902" spans="1:2" ht="14.25">
      <c r="A902" s="5"/>
      <c r="B902" s="5"/>
    </row>
    <row r="903" spans="1:2" ht="14.25">
      <c r="A903" s="5"/>
      <c r="B903" s="5"/>
    </row>
    <row r="904" spans="1:2" ht="14.25">
      <c r="A904" s="5"/>
      <c r="B904" s="5"/>
    </row>
    <row r="905" spans="1:2" ht="14.25">
      <c r="A905" s="5"/>
      <c r="B905" s="5"/>
    </row>
    <row r="906" spans="1:2" ht="14.25">
      <c r="A906" s="5"/>
      <c r="B906" s="5"/>
    </row>
    <row r="907" spans="1:2" ht="14.25">
      <c r="A907" s="5"/>
      <c r="B907" s="5"/>
    </row>
    <row r="908" spans="1:2" ht="14.25">
      <c r="A908" s="5"/>
      <c r="B908" s="5"/>
    </row>
    <row r="909" spans="1:2" ht="14.25">
      <c r="A909" s="5"/>
      <c r="B909" s="5"/>
    </row>
    <row r="910" spans="1:2" ht="14.25">
      <c r="A910" s="5"/>
      <c r="B910" s="5"/>
    </row>
    <row r="911" spans="1:2" ht="14.25">
      <c r="A911" s="5"/>
      <c r="B911" s="5"/>
    </row>
    <row r="912" spans="1:2" ht="14.25">
      <c r="A912" s="5"/>
      <c r="B912" s="5"/>
    </row>
    <row r="913" spans="1:2" ht="14.25">
      <c r="A913" s="5"/>
      <c r="B913" s="5"/>
    </row>
    <row r="914" spans="1:2" ht="14.25">
      <c r="A914" s="5"/>
      <c r="B914" s="5"/>
    </row>
    <row r="915" spans="1:2" ht="14.25">
      <c r="A915" s="5"/>
      <c r="B915" s="5"/>
    </row>
    <row r="916" spans="1:2" ht="14.25">
      <c r="A916" s="5"/>
      <c r="B916" s="5"/>
    </row>
    <row r="917" spans="1:2" ht="14.25">
      <c r="A917" s="5"/>
      <c r="B917" s="5"/>
    </row>
    <row r="918" spans="1:2" ht="14.25">
      <c r="A918" s="5"/>
      <c r="B918" s="5"/>
    </row>
    <row r="919" spans="1:2" ht="14.25">
      <c r="A919" s="5"/>
      <c r="B919" s="5"/>
    </row>
    <row r="920" spans="1:2" ht="14.25">
      <c r="A920" s="5"/>
      <c r="B920" s="5"/>
    </row>
    <row r="921" spans="1:2" ht="14.25">
      <c r="A921" s="5"/>
      <c r="B921" s="5"/>
    </row>
    <row r="922" spans="1:2" ht="14.25">
      <c r="A922" s="5"/>
      <c r="B922" s="5"/>
    </row>
    <row r="923" spans="1:2" ht="14.25">
      <c r="A923" s="5"/>
      <c r="B923" s="5"/>
    </row>
    <row r="924" spans="1:2" ht="14.25">
      <c r="A924" s="5"/>
      <c r="B924" s="5"/>
    </row>
    <row r="925" spans="1:2" ht="14.25">
      <c r="A925" s="5"/>
      <c r="B925" s="5"/>
    </row>
    <row r="926" spans="1:2" ht="14.25">
      <c r="A926" s="5"/>
      <c r="B926" s="5"/>
    </row>
    <row r="927" spans="1:2" ht="14.25">
      <c r="A927" s="5"/>
      <c r="B927" s="5"/>
    </row>
    <row r="928" spans="1:2" ht="14.25">
      <c r="A928" s="5"/>
      <c r="B928" s="5"/>
    </row>
    <row r="929" spans="1:2" ht="14.25">
      <c r="A929" s="5"/>
      <c r="B929" s="5"/>
    </row>
    <row r="930" spans="1:2" ht="14.25">
      <c r="A930" s="5"/>
      <c r="B930" s="5"/>
    </row>
    <row r="931" spans="1:2" ht="14.25">
      <c r="A931" s="5"/>
      <c r="B931" s="5"/>
    </row>
    <row r="932" spans="1:2" ht="14.25">
      <c r="A932" s="5"/>
      <c r="B932" s="5"/>
    </row>
    <row r="933" spans="1:2" ht="14.25">
      <c r="A933" s="5"/>
      <c r="B933" s="5"/>
    </row>
    <row r="934" spans="1:2" ht="14.25">
      <c r="A934" s="5"/>
      <c r="B934" s="5"/>
    </row>
    <row r="935" spans="1:2" ht="14.25">
      <c r="A935" s="5"/>
      <c r="B935" s="5"/>
    </row>
    <row r="936" spans="1:2" ht="14.25">
      <c r="A936" s="5"/>
      <c r="B936" s="5"/>
    </row>
    <row r="937" spans="1:2" ht="14.25">
      <c r="A937" s="5"/>
      <c r="B937" s="5"/>
    </row>
    <row r="938" spans="1:2" ht="14.25">
      <c r="A938" s="5"/>
      <c r="B938" s="5"/>
    </row>
    <row r="939" spans="1:2" ht="14.25">
      <c r="A939" s="5"/>
      <c r="B939" s="5"/>
    </row>
    <row r="940" spans="1:2" ht="14.25">
      <c r="A940" s="5"/>
      <c r="B940" s="5"/>
    </row>
    <row r="941" spans="1:2" ht="14.25">
      <c r="A941" s="5"/>
      <c r="B941" s="5"/>
    </row>
    <row r="942" spans="1:2" ht="14.25">
      <c r="A942" s="5"/>
      <c r="B942" s="5"/>
    </row>
    <row r="943" spans="1:2" ht="14.25">
      <c r="A943" s="5"/>
      <c r="B943" s="5"/>
    </row>
    <row r="944" spans="1:2" ht="14.25">
      <c r="A944" s="5"/>
      <c r="B944" s="5"/>
    </row>
    <row r="945" spans="1:2" ht="14.25">
      <c r="A945" s="5"/>
      <c r="B945" s="5"/>
    </row>
    <row r="946" spans="1:2" ht="14.25">
      <c r="A946" s="5"/>
      <c r="B946" s="5"/>
    </row>
    <row r="947" spans="1:2" ht="14.25">
      <c r="A947" s="5"/>
      <c r="B947" s="5"/>
    </row>
    <row r="948" spans="1:2" ht="14.25">
      <c r="A948" s="5"/>
      <c r="B948" s="5"/>
    </row>
    <row r="949" spans="1:2" ht="14.25">
      <c r="A949" s="5"/>
      <c r="B949" s="5"/>
    </row>
    <row r="950" spans="1:2" ht="14.25">
      <c r="A950" s="5"/>
      <c r="B950" s="5"/>
    </row>
    <row r="951" spans="1:2" ht="14.25">
      <c r="A951" s="5"/>
      <c r="B951" s="5"/>
    </row>
    <row r="952" spans="1:2" ht="14.25">
      <c r="A952" s="5"/>
      <c r="B952" s="5"/>
    </row>
    <row r="953" spans="1:2" ht="14.25">
      <c r="A953" s="5"/>
      <c r="B953" s="5"/>
    </row>
    <row r="954" spans="1:2" ht="14.25">
      <c r="A954" s="5"/>
      <c r="B954" s="5"/>
    </row>
    <row r="955" spans="1:2" ht="14.25">
      <c r="A955" s="5"/>
      <c r="B955" s="5"/>
    </row>
    <row r="956" spans="1:2" ht="14.25">
      <c r="A956" s="5"/>
      <c r="B956" s="5"/>
    </row>
    <row r="957" spans="1:2" ht="14.25">
      <c r="A957" s="5"/>
      <c r="B957" s="5"/>
    </row>
    <row r="958" spans="1:2" ht="14.25">
      <c r="A958" s="5"/>
      <c r="B958" s="5"/>
    </row>
    <row r="959" spans="1:2" ht="14.25">
      <c r="A959" s="5"/>
      <c r="B959" s="5"/>
    </row>
    <row r="960" spans="1:2" ht="14.25">
      <c r="A960" s="5"/>
      <c r="B960" s="5"/>
    </row>
    <row r="961" spans="1:2" ht="14.25">
      <c r="A961" s="5"/>
      <c r="B961" s="5"/>
    </row>
    <row r="962" spans="1:2" ht="14.25">
      <c r="A962" s="5"/>
      <c r="B962" s="5"/>
    </row>
    <row r="963" spans="1:2" ht="14.25">
      <c r="A963" s="5"/>
      <c r="B963" s="5"/>
    </row>
    <row r="964" spans="1:2" ht="14.25">
      <c r="A964" s="5"/>
      <c r="B964" s="5"/>
    </row>
    <row r="965" spans="1:2" ht="14.25">
      <c r="A965" s="5"/>
      <c r="B965" s="5"/>
    </row>
    <row r="966" spans="1:2" ht="14.25">
      <c r="A966" s="5"/>
      <c r="B966" s="5"/>
    </row>
    <row r="967" spans="1:2" ht="14.25">
      <c r="A967" s="5"/>
      <c r="B967" s="5"/>
    </row>
    <row r="968" spans="1:2" ht="14.25">
      <c r="A968" s="5"/>
      <c r="B968" s="5"/>
    </row>
    <row r="969" spans="1:2" ht="14.25">
      <c r="A969" s="5"/>
      <c r="B969" s="5"/>
    </row>
    <row r="970" spans="1:2" ht="14.25">
      <c r="A970" s="5"/>
      <c r="B970" s="5"/>
    </row>
    <row r="971" spans="1:2" ht="14.25">
      <c r="A971" s="5"/>
      <c r="B971" s="5"/>
    </row>
    <row r="972" spans="1:2" ht="14.25">
      <c r="A972" s="5"/>
      <c r="B972" s="5"/>
    </row>
    <row r="973" spans="1:2" ht="14.25">
      <c r="A973" s="5"/>
      <c r="B973" s="5"/>
    </row>
    <row r="974" spans="1:2" ht="14.25">
      <c r="A974" s="5"/>
      <c r="B974" s="5"/>
    </row>
    <row r="975" spans="1:2" ht="14.25">
      <c r="A975" s="5"/>
      <c r="B975" s="5"/>
    </row>
    <row r="976" spans="1:2" ht="14.25">
      <c r="A976" s="5"/>
      <c r="B976" s="5"/>
    </row>
    <row r="977" spans="1:2" ht="14.25">
      <c r="A977" s="5"/>
      <c r="B977" s="5"/>
    </row>
    <row r="978" spans="1:2" ht="14.25">
      <c r="A978" s="5"/>
      <c r="B978" s="5"/>
    </row>
    <row r="979" spans="1:2" ht="14.25">
      <c r="A979" s="5"/>
      <c r="B979" s="5"/>
    </row>
    <row r="980" spans="1:2" ht="14.25">
      <c r="A980" s="5"/>
      <c r="B980" s="5"/>
    </row>
    <row r="981" spans="1:2" ht="14.25">
      <c r="A981" s="5"/>
      <c r="B981" s="5"/>
    </row>
    <row r="982" spans="1:2" ht="14.25">
      <c r="A982" s="5"/>
      <c r="B982" s="5"/>
    </row>
    <row r="983" spans="1:2" ht="14.25">
      <c r="A983" s="5"/>
      <c r="B983" s="5"/>
    </row>
    <row r="984" spans="1:2" ht="14.25">
      <c r="A984" s="5"/>
      <c r="B984" s="5"/>
    </row>
    <row r="985" spans="1:2" ht="14.25">
      <c r="A985" s="5"/>
      <c r="B985" s="5"/>
    </row>
    <row r="986" spans="1:2" ht="14.25">
      <c r="A986" s="5"/>
      <c r="B986" s="5"/>
    </row>
    <row r="987" spans="1:2" ht="14.25">
      <c r="A987" s="5"/>
      <c r="B987" s="5"/>
    </row>
    <row r="988" spans="1:2" ht="14.25">
      <c r="A988" s="5"/>
      <c r="B988" s="5"/>
    </row>
    <row r="989" spans="1:2" ht="14.25">
      <c r="A989" s="5"/>
      <c r="B989" s="5"/>
    </row>
    <row r="990" spans="1:2" ht="14.25">
      <c r="A990" s="5"/>
      <c r="B990" s="5"/>
    </row>
    <row r="991" spans="1:2" ht="14.25">
      <c r="A991" s="5"/>
      <c r="B991" s="5"/>
    </row>
    <row r="992" spans="1:2" ht="14.25">
      <c r="A992" s="5"/>
      <c r="B992" s="5"/>
    </row>
    <row r="993" spans="1:2" ht="14.25">
      <c r="A993" s="5"/>
      <c r="B993" s="5"/>
    </row>
    <row r="994" spans="1:2" ht="14.25">
      <c r="A994" s="5"/>
      <c r="B994" s="5"/>
    </row>
    <row r="995" spans="1:2" ht="14.25">
      <c r="A995" s="5"/>
      <c r="B995" s="5"/>
    </row>
    <row r="996" spans="1:2" ht="14.25">
      <c r="A996" s="5"/>
      <c r="B996" s="5"/>
    </row>
    <row r="997" spans="1:2" ht="14.25">
      <c r="A997" s="5"/>
      <c r="B997" s="5"/>
    </row>
    <row r="998" spans="1:2" ht="14.25">
      <c r="A998" s="5"/>
      <c r="B998" s="5"/>
    </row>
    <row r="999" spans="1:2" ht="14.25">
      <c r="A999" s="5"/>
      <c r="B999" s="5"/>
    </row>
    <row r="1000" spans="1:2" ht="14.25">
      <c r="A1000" s="5"/>
      <c r="B1000" s="5"/>
    </row>
    <row r="1001" spans="1:2" ht="14.25">
      <c r="A1001" s="5"/>
      <c r="B1001" s="5"/>
    </row>
    <row r="1002" spans="1:2" ht="14.25">
      <c r="A1002" s="5"/>
      <c r="B1002" s="5"/>
    </row>
    <row r="1003" spans="1:2" ht="14.25">
      <c r="A1003" s="5"/>
      <c r="B1003" s="5"/>
    </row>
    <row r="1004" spans="1:2" ht="14.25">
      <c r="A1004" s="5"/>
      <c r="B1004" s="5"/>
    </row>
    <row r="1005" spans="1:2" ht="14.25">
      <c r="A1005" s="5"/>
      <c r="B1005" s="5"/>
    </row>
    <row r="1006" spans="1:2" ht="14.25">
      <c r="A1006" s="5"/>
      <c r="B1006" s="5"/>
    </row>
    <row r="1007" spans="1:2" ht="14.25">
      <c r="A1007" s="5"/>
      <c r="B1007" s="5"/>
    </row>
    <row r="1008" spans="1:2" ht="14.25">
      <c r="A1008" s="5"/>
      <c r="B1008" s="5"/>
    </row>
    <row r="1009" spans="1:2" ht="14.25">
      <c r="A1009" s="5"/>
      <c r="B1009" s="5"/>
    </row>
    <row r="1010" spans="1:2" ht="14.25">
      <c r="A1010" s="5"/>
      <c r="B1010" s="5"/>
    </row>
    <row r="1011" spans="1:2" ht="14.25">
      <c r="A1011" s="5"/>
      <c r="B1011" s="5"/>
    </row>
    <row r="1012" spans="1:2" ht="14.25">
      <c r="A1012" s="5"/>
      <c r="B1012" s="5"/>
    </row>
    <row r="1013" spans="1:2" ht="14.25">
      <c r="A1013" s="5"/>
      <c r="B1013" s="5"/>
    </row>
    <row r="1014" spans="1:2" ht="14.25">
      <c r="A1014" s="5"/>
      <c r="B1014" s="5"/>
    </row>
    <row r="1015" spans="1:2" ht="14.25">
      <c r="A1015" s="5"/>
      <c r="B1015" s="5"/>
    </row>
    <row r="1016" spans="1:2" ht="14.25">
      <c r="A1016" s="5"/>
      <c r="B1016" s="5"/>
    </row>
    <row r="1017" spans="1:2" ht="14.25">
      <c r="A1017" s="5"/>
      <c r="B1017" s="5"/>
    </row>
    <row r="1018" spans="1:2" ht="14.25">
      <c r="A1018" s="5"/>
      <c r="B1018" s="5"/>
    </row>
    <row r="1019" spans="1:2" ht="14.25">
      <c r="A1019" s="5"/>
      <c r="B1019" s="5"/>
    </row>
    <row r="1020" spans="1:2" ht="14.25">
      <c r="A1020" s="5"/>
      <c r="B1020" s="5"/>
    </row>
    <row r="1021" spans="1:2" ht="14.25">
      <c r="A1021" s="5"/>
      <c r="B1021" s="5"/>
    </row>
    <row r="1022" spans="1:2" ht="14.25">
      <c r="A1022" s="5"/>
      <c r="B1022" s="5"/>
    </row>
    <row r="1023" spans="1:2" ht="14.25">
      <c r="A1023" s="5"/>
      <c r="B1023" s="5"/>
    </row>
    <row r="1024" spans="1:2" ht="14.25">
      <c r="A1024" s="5"/>
      <c r="B1024" s="5"/>
    </row>
    <row r="1025" spans="1:2" ht="14.25">
      <c r="A1025" s="5"/>
      <c r="B1025" s="5"/>
    </row>
    <row r="1026" spans="1:2" ht="14.25">
      <c r="A1026" s="5"/>
      <c r="B1026" s="5"/>
    </row>
    <row r="1027" spans="1:2" ht="14.25">
      <c r="A1027" s="5"/>
      <c r="B1027" s="5"/>
    </row>
    <row r="1028" spans="1:2" ht="14.25">
      <c r="A1028" s="5"/>
      <c r="B1028" s="5"/>
    </row>
    <row r="1029" spans="1:2" ht="14.25">
      <c r="A1029" s="5"/>
      <c r="B1029" s="5"/>
    </row>
    <row r="1030" spans="1:2" ht="14.25">
      <c r="A1030" s="5"/>
      <c r="B1030" s="5"/>
    </row>
    <row r="1031" spans="1:2" ht="14.25">
      <c r="A1031" s="5"/>
      <c r="B1031" s="5"/>
    </row>
    <row r="1032" spans="1:2" ht="14.25">
      <c r="A1032" s="5"/>
      <c r="B1032" s="5"/>
    </row>
    <row r="1033" spans="1:2" ht="14.25">
      <c r="A1033" s="5"/>
      <c r="B1033" s="5"/>
    </row>
    <row r="1034" spans="1:2" ht="14.25">
      <c r="A1034" s="5"/>
      <c r="B1034" s="5"/>
    </row>
    <row r="1035" spans="1:2" ht="14.25">
      <c r="A1035" s="5"/>
      <c r="B1035" s="5"/>
    </row>
    <row r="1036" spans="1:2" ht="14.25">
      <c r="A1036" s="5"/>
      <c r="B1036" s="5"/>
    </row>
    <row r="1037" spans="1:2" ht="14.25">
      <c r="A1037" s="5"/>
      <c r="B1037" s="5"/>
    </row>
    <row r="1038" spans="1:2" ht="14.25">
      <c r="A1038" s="5"/>
      <c r="B1038" s="5"/>
    </row>
    <row r="1039" spans="1:2" ht="14.25">
      <c r="A1039" s="5"/>
      <c r="B1039" s="5"/>
    </row>
    <row r="1040" spans="1:2" ht="14.25">
      <c r="A1040" s="5"/>
      <c r="B1040" s="5"/>
    </row>
    <row r="1041" spans="1:2" ht="14.25">
      <c r="A1041" s="5"/>
      <c r="B1041" s="5"/>
    </row>
    <row r="1042" spans="1:2" ht="14.25">
      <c r="A1042" s="5"/>
      <c r="B1042" s="5"/>
    </row>
    <row r="1043" spans="1:2" ht="14.25">
      <c r="A1043" s="5"/>
      <c r="B1043" s="5"/>
    </row>
    <row r="1044" spans="1:2" ht="14.25">
      <c r="A1044" s="5"/>
      <c r="B1044" s="5"/>
    </row>
    <row r="1045" spans="1:2" ht="14.25">
      <c r="A1045" s="5"/>
      <c r="B1045" s="5"/>
    </row>
    <row r="1046" spans="1:2" ht="14.25">
      <c r="A1046" s="5"/>
      <c r="B1046" s="5"/>
    </row>
    <row r="1047" spans="1:2" ht="14.25">
      <c r="A1047" s="5"/>
      <c r="B1047" s="5"/>
    </row>
    <row r="1048" spans="1:2" ht="14.25">
      <c r="A1048" s="5"/>
      <c r="B1048" s="5"/>
    </row>
    <row r="1049" spans="1:2" ht="14.25">
      <c r="A1049" s="5"/>
      <c r="B1049" s="5"/>
    </row>
    <row r="1050" spans="1:2" ht="14.25">
      <c r="A1050" s="5"/>
      <c r="B1050" s="5"/>
    </row>
    <row r="1051" spans="1:2" ht="14.25">
      <c r="A1051" s="5"/>
      <c r="B1051" s="5"/>
    </row>
    <row r="1052" spans="1:2" ht="14.25">
      <c r="A1052" s="5"/>
      <c r="B1052" s="5"/>
    </row>
    <row r="1053" spans="1:2" ht="14.25">
      <c r="A1053" s="5"/>
      <c r="B1053" s="5"/>
    </row>
    <row r="1054" spans="1:2" ht="14.25">
      <c r="A1054" s="5"/>
      <c r="B1054" s="5"/>
    </row>
    <row r="1055" spans="1:2" ht="14.25">
      <c r="A1055" s="5"/>
      <c r="B1055" s="5"/>
    </row>
    <row r="1056" spans="1:2" ht="14.25">
      <c r="A1056" s="5"/>
      <c r="B1056" s="5"/>
    </row>
    <row r="1057" spans="1:2" ht="14.25">
      <c r="A1057" s="5"/>
      <c r="B1057" s="5"/>
    </row>
    <row r="1058" spans="1:2" ht="14.25">
      <c r="A1058" s="5"/>
      <c r="B1058" s="5"/>
    </row>
    <row r="1059" spans="1:2" ht="14.25">
      <c r="A1059" s="5"/>
      <c r="B1059" s="5"/>
    </row>
    <row r="1060" spans="1:2" ht="14.25">
      <c r="A1060" s="5"/>
      <c r="B1060" s="5"/>
    </row>
    <row r="1061" spans="1:2" ht="14.25">
      <c r="A1061" s="5"/>
      <c r="B1061" s="5"/>
    </row>
    <row r="1062" spans="1:2" ht="14.25">
      <c r="A1062" s="5"/>
      <c r="B1062" s="5"/>
    </row>
    <row r="1063" spans="1:2" ht="14.25">
      <c r="A1063" s="5"/>
      <c r="B1063" s="5"/>
    </row>
    <row r="1064" spans="1:2" ht="14.25">
      <c r="A1064" s="5"/>
      <c r="B1064" s="5"/>
    </row>
    <row r="1065" spans="1:2" ht="14.25">
      <c r="A1065" s="5"/>
      <c r="B1065" s="5"/>
    </row>
    <row r="1066" spans="1:2" ht="14.25">
      <c r="A1066" s="5"/>
      <c r="B1066" s="5"/>
    </row>
    <row r="1067" spans="1:2" ht="14.25">
      <c r="A1067" s="5"/>
      <c r="B1067" s="5"/>
    </row>
    <row r="1068" spans="1:2" ht="14.25">
      <c r="A1068" s="5"/>
      <c r="B1068" s="5"/>
    </row>
    <row r="1069" spans="1:2" ht="14.25">
      <c r="A1069" s="5"/>
      <c r="B1069" s="5"/>
    </row>
    <row r="1070" spans="1:2" ht="14.25">
      <c r="A1070" s="5"/>
      <c r="B1070" s="5"/>
    </row>
    <row r="1071" spans="1:2" ht="14.25">
      <c r="A1071" s="5"/>
      <c r="B1071" s="5"/>
    </row>
    <row r="1072" spans="1:2" ht="14.25">
      <c r="A1072" s="5"/>
      <c r="B1072" s="5"/>
    </row>
    <row r="1073" spans="1:2" ht="14.25">
      <c r="A1073" s="5"/>
      <c r="B1073" s="5"/>
    </row>
    <row r="1074" spans="1:2" ht="14.25">
      <c r="A1074" s="5"/>
      <c r="B1074" s="5"/>
    </row>
    <row r="1075" spans="1:2" ht="14.25">
      <c r="A1075" s="5"/>
      <c r="B1075" s="5"/>
    </row>
    <row r="1076" spans="1:2" ht="14.25">
      <c r="A1076" s="5"/>
      <c r="B1076" s="5"/>
    </row>
    <row r="1077" spans="1:2" ht="14.25">
      <c r="A1077" s="5"/>
      <c r="B1077" s="5"/>
    </row>
    <row r="1078" spans="1:2" ht="14.25">
      <c r="A1078" s="5"/>
      <c r="B1078" s="5"/>
    </row>
    <row r="1079" spans="1:2" ht="14.25">
      <c r="A1079" s="5"/>
      <c r="B1079" s="5"/>
    </row>
    <row r="1080" spans="1:2" ht="14.25">
      <c r="A1080" s="5"/>
      <c r="B1080" s="5"/>
    </row>
    <row r="1081" spans="1:2" ht="14.25">
      <c r="A1081" s="5"/>
      <c r="B1081" s="5"/>
    </row>
    <row r="1082" spans="1:2" ht="14.25">
      <c r="A1082" s="5"/>
      <c r="B1082" s="5"/>
    </row>
    <row r="1083" spans="1:2" ht="14.25">
      <c r="A1083" s="5"/>
      <c r="B1083" s="5"/>
    </row>
    <row r="1084" spans="1:2" ht="14.25">
      <c r="A1084" s="5"/>
      <c r="B1084" s="5"/>
    </row>
    <row r="1085" spans="1:2" ht="14.25">
      <c r="A1085" s="5"/>
      <c r="B1085" s="5"/>
    </row>
    <row r="1086" spans="1:2" ht="14.25">
      <c r="A1086" s="5"/>
      <c r="B1086" s="5"/>
    </row>
    <row r="1087" spans="1:2" ht="14.25">
      <c r="A1087" s="5"/>
      <c r="B1087" s="5"/>
    </row>
    <row r="1088" spans="1:2" ht="14.25">
      <c r="A1088" s="5"/>
      <c r="B1088" s="5"/>
    </row>
    <row r="1089" spans="1:2" ht="14.25">
      <c r="A1089" s="5"/>
      <c r="B1089" s="5"/>
    </row>
    <row r="1090" spans="1:2" ht="14.25">
      <c r="A1090" s="5"/>
      <c r="B1090" s="5"/>
    </row>
    <row r="1091" spans="1:2" ht="14.25">
      <c r="A1091" s="5"/>
      <c r="B1091" s="5"/>
    </row>
    <row r="1092" spans="1:2" ht="14.25">
      <c r="A1092" s="5"/>
      <c r="B1092" s="5"/>
    </row>
    <row r="1093" spans="1:2" ht="14.25">
      <c r="A1093" s="5"/>
      <c r="B1093" s="5"/>
    </row>
    <row r="1094" spans="1:2" ht="14.25">
      <c r="A1094" s="5"/>
      <c r="B1094" s="5"/>
    </row>
    <row r="1095" spans="1:2" ht="14.25">
      <c r="A1095" s="5"/>
      <c r="B1095" s="5"/>
    </row>
    <row r="1096" spans="1:2" ht="14.25">
      <c r="A1096" s="5"/>
      <c r="B1096" s="5"/>
    </row>
  </sheetData>
  <sheetProtection/>
  <mergeCells count="9">
    <mergeCell ref="A1:F1"/>
    <mergeCell ref="A2:F2"/>
    <mergeCell ref="A6:A8"/>
    <mergeCell ref="B6:B8"/>
    <mergeCell ref="C6:F6"/>
    <mergeCell ref="C7:C8"/>
    <mergeCell ref="D7:D8"/>
    <mergeCell ref="E7:E8"/>
    <mergeCell ref="F7:F8"/>
  </mergeCells>
  <conditionalFormatting sqref="D41 D9:D11 D43:D48 D50:D54 D56:D74 D20 D13:D17 D23:D38">
    <cfRule type="cellIs" priority="2" dxfId="15" operator="greaterThan" stopIfTrue="1">
      <formula>60</formula>
    </cfRule>
  </conditionalFormatting>
  <conditionalFormatting sqref="D75:D106">
    <cfRule type="cellIs" priority="1" dxfId="15" operator="greaterThan" stopIfTrue="1">
      <formula>60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U1096"/>
  <sheetViews>
    <sheetView zoomScalePageLayoutView="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H112" sqref="H112"/>
    </sheetView>
  </sheetViews>
  <sheetFormatPr defaultColWidth="9.00390625" defaultRowHeight="12.75"/>
  <cols>
    <col min="1" max="1" width="30.75390625" style="6" customWidth="1"/>
    <col min="2" max="2" width="12.75390625" style="6" customWidth="1"/>
    <col min="3" max="3" width="9.375" style="6" customWidth="1"/>
    <col min="4" max="4" width="10.25390625" style="6" customWidth="1"/>
    <col min="5" max="5" width="9.625" style="6" customWidth="1"/>
    <col min="6" max="6" width="10.875" style="6" customWidth="1"/>
    <col min="7" max="16384" width="9.125" style="6" customWidth="1"/>
  </cols>
  <sheetData>
    <row r="1" spans="1:6" s="7" customFormat="1" ht="33.75" customHeight="1">
      <c r="A1" s="159" t="s">
        <v>146</v>
      </c>
      <c r="B1" s="159"/>
      <c r="C1" s="159"/>
      <c r="D1" s="159"/>
      <c r="E1" s="159"/>
      <c r="F1" s="159"/>
    </row>
    <row r="2" spans="1:6" s="7" customFormat="1" ht="16.5" customHeight="1">
      <c r="A2" s="147" t="str">
        <f>подкормка!A2</f>
        <v>по состоянию на 28 апреля 2017 г.</v>
      </c>
      <c r="B2" s="147"/>
      <c r="C2" s="147"/>
      <c r="D2" s="147"/>
      <c r="E2" s="147"/>
      <c r="F2" s="147"/>
    </row>
    <row r="3" s="7" customFormat="1" ht="15" hidden="1">
      <c r="A3" s="10"/>
    </row>
    <row r="4" s="7" customFormat="1" ht="1.5" customHeight="1">
      <c r="A4" s="10"/>
    </row>
    <row r="5" ht="10.5" customHeight="1" hidden="1">
      <c r="A5" s="5"/>
    </row>
    <row r="6" spans="1:6" ht="21" customHeight="1">
      <c r="A6" s="148" t="s">
        <v>94</v>
      </c>
      <c r="B6" s="148" t="s">
        <v>124</v>
      </c>
      <c r="C6" s="160" t="s">
        <v>103</v>
      </c>
      <c r="D6" s="161"/>
      <c r="E6" s="161"/>
      <c r="F6" s="162"/>
    </row>
    <row r="7" spans="1:6" ht="6.75" customHeight="1">
      <c r="A7" s="149"/>
      <c r="B7" s="149"/>
      <c r="C7" s="148" t="s">
        <v>110</v>
      </c>
      <c r="D7" s="148" t="s">
        <v>108</v>
      </c>
      <c r="E7" s="148" t="s">
        <v>98</v>
      </c>
      <c r="F7" s="148" t="s">
        <v>111</v>
      </c>
    </row>
    <row r="8" spans="1:6" ht="27" customHeight="1">
      <c r="A8" s="150"/>
      <c r="B8" s="150"/>
      <c r="C8" s="150"/>
      <c r="D8" s="150"/>
      <c r="E8" s="150"/>
      <c r="F8" s="150"/>
    </row>
    <row r="9" spans="1:6" s="7" customFormat="1" ht="15">
      <c r="A9" s="119" t="s">
        <v>0</v>
      </c>
      <c r="B9" s="121">
        <v>2263.8</v>
      </c>
      <c r="C9" s="100">
        <f>C10+C29+C40+C49+C57+C72+C79+C96</f>
        <v>101.3</v>
      </c>
      <c r="D9" s="100">
        <f>IF(C9&gt;0,C9/B9*100,"")</f>
        <v>4.5</v>
      </c>
      <c r="E9" s="100">
        <v>145.4</v>
      </c>
      <c r="F9" s="102">
        <f>IF(C9&gt;0,C9-E9,"")</f>
        <v>-44.1</v>
      </c>
    </row>
    <row r="10" spans="1:6" s="7" customFormat="1" ht="15">
      <c r="A10" s="11" t="s">
        <v>1</v>
      </c>
      <c r="B10" s="122">
        <v>634.3</v>
      </c>
      <c r="C10" s="103">
        <f>SUM(C11:C27)</f>
        <v>22</v>
      </c>
      <c r="D10" s="103">
        <f>IF(C10&gt;0,C10/B10*100,"")</f>
        <v>3.5</v>
      </c>
      <c r="E10" s="103">
        <v>17.5</v>
      </c>
      <c r="F10" s="106">
        <f aca="true" t="shared" si="0" ref="F10:F73">IF(C10&gt;0,C10-E10,"")</f>
        <v>4.5</v>
      </c>
    </row>
    <row r="11" spans="1:6" ht="14.25">
      <c r="A11" s="12" t="s">
        <v>2</v>
      </c>
      <c r="B11" s="123">
        <v>207.3</v>
      </c>
      <c r="C11" s="107">
        <v>6.2</v>
      </c>
      <c r="D11" s="28">
        <f aca="true" t="shared" si="1" ref="D11:D73">IF(C11&gt;0,C11/B11*100,"")</f>
        <v>3</v>
      </c>
      <c r="E11" s="28">
        <v>4.2</v>
      </c>
      <c r="F11" s="111">
        <f t="shared" si="0"/>
        <v>2</v>
      </c>
    </row>
    <row r="12" spans="1:9" ht="14.25">
      <c r="A12" s="12" t="s">
        <v>3</v>
      </c>
      <c r="B12" s="136">
        <v>11.3</v>
      </c>
      <c r="C12" s="28">
        <v>1.9</v>
      </c>
      <c r="D12" s="28">
        <f>IF(C12&gt;0,C12/B12*100,"")</f>
        <v>16.8</v>
      </c>
      <c r="E12" s="28">
        <v>2.2</v>
      </c>
      <c r="F12" s="111">
        <f t="shared" si="0"/>
        <v>-0.3</v>
      </c>
      <c r="I12" s="29"/>
    </row>
    <row r="13" spans="1:6" ht="15" hidden="1">
      <c r="A13" s="12" t="s">
        <v>4</v>
      </c>
      <c r="B13" s="123"/>
      <c r="C13" s="107"/>
      <c r="D13" s="103">
        <f t="shared" si="1"/>
      </c>
      <c r="E13" s="107"/>
      <c r="F13" s="106">
        <f t="shared" si="0"/>
      </c>
    </row>
    <row r="14" spans="1:6" ht="14.25">
      <c r="A14" s="12" t="s">
        <v>5</v>
      </c>
      <c r="B14" s="123">
        <v>90.5</v>
      </c>
      <c r="C14" s="107">
        <v>0.9</v>
      </c>
      <c r="D14" s="107">
        <f t="shared" si="1"/>
        <v>1</v>
      </c>
      <c r="E14" s="28">
        <v>0.8</v>
      </c>
      <c r="F14" s="111">
        <f t="shared" si="0"/>
        <v>0.1</v>
      </c>
    </row>
    <row r="15" spans="1:6" ht="15" hidden="1">
      <c r="A15" s="12" t="s">
        <v>6</v>
      </c>
      <c r="B15" s="123"/>
      <c r="C15" s="107"/>
      <c r="D15" s="103">
        <f t="shared" si="1"/>
      </c>
      <c r="E15" s="107"/>
      <c r="F15" s="106">
        <f t="shared" si="0"/>
      </c>
    </row>
    <row r="16" spans="1:6" ht="15" hidden="1">
      <c r="A16" s="12" t="s">
        <v>7</v>
      </c>
      <c r="B16" s="123">
        <v>0.1</v>
      </c>
      <c r="C16" s="107"/>
      <c r="D16" s="103">
        <f t="shared" si="1"/>
      </c>
      <c r="E16" s="107"/>
      <c r="F16" s="106">
        <f t="shared" si="0"/>
      </c>
    </row>
    <row r="17" spans="1:6" ht="15" hidden="1">
      <c r="A17" s="12" t="s">
        <v>8</v>
      </c>
      <c r="B17" s="123">
        <v>0</v>
      </c>
      <c r="C17" s="107"/>
      <c r="D17" s="103">
        <f t="shared" si="1"/>
      </c>
      <c r="E17" s="107"/>
      <c r="F17" s="106">
        <f t="shared" si="0"/>
      </c>
    </row>
    <row r="18" spans="1:6" ht="14.25">
      <c r="A18" s="12" t="s">
        <v>9</v>
      </c>
      <c r="B18" s="123">
        <v>135</v>
      </c>
      <c r="C18" s="107">
        <v>12.3</v>
      </c>
      <c r="D18" s="28">
        <f t="shared" si="1"/>
        <v>9.1</v>
      </c>
      <c r="E18" s="28">
        <v>7.5</v>
      </c>
      <c r="F18" s="111">
        <f t="shared" si="0"/>
        <v>4.8</v>
      </c>
    </row>
    <row r="19" spans="1:6" ht="15" hidden="1">
      <c r="A19" s="12" t="s">
        <v>10</v>
      </c>
      <c r="B19" s="123">
        <v>60</v>
      </c>
      <c r="C19" s="107"/>
      <c r="D19" s="103">
        <f t="shared" si="1"/>
      </c>
      <c r="E19" s="107"/>
      <c r="F19" s="106">
        <f t="shared" si="0"/>
      </c>
    </row>
    <row r="20" spans="1:6" ht="15" hidden="1">
      <c r="A20" s="12" t="s">
        <v>61</v>
      </c>
      <c r="B20" s="123">
        <v>0.5</v>
      </c>
      <c r="C20" s="107"/>
      <c r="D20" s="103">
        <f t="shared" si="1"/>
      </c>
      <c r="E20" s="107"/>
      <c r="F20" s="106">
        <f t="shared" si="0"/>
      </c>
    </row>
    <row r="21" spans="1:6" ht="14.25">
      <c r="A21" s="12" t="s">
        <v>11</v>
      </c>
      <c r="B21" s="123">
        <v>44.2</v>
      </c>
      <c r="C21" s="107">
        <v>0.6</v>
      </c>
      <c r="D21" s="28">
        <f t="shared" si="1"/>
        <v>1.4</v>
      </c>
      <c r="E21" s="28">
        <v>2.2</v>
      </c>
      <c r="F21" s="111">
        <f t="shared" si="0"/>
        <v>-1.6</v>
      </c>
    </row>
    <row r="22" spans="1:6" ht="14.25">
      <c r="A22" s="12" t="s">
        <v>12</v>
      </c>
      <c r="B22" s="123">
        <v>12</v>
      </c>
      <c r="C22" s="107">
        <v>0.1</v>
      </c>
      <c r="D22" s="28">
        <f t="shared" si="1"/>
        <v>0.8</v>
      </c>
      <c r="E22" s="28"/>
      <c r="F22" s="111">
        <f t="shared" si="0"/>
        <v>0.1</v>
      </c>
    </row>
    <row r="23" spans="1:6" ht="14.25" hidden="1">
      <c r="A23" s="12" t="s">
        <v>13</v>
      </c>
      <c r="B23" s="123"/>
      <c r="C23" s="107"/>
      <c r="D23" s="28">
        <f t="shared" si="1"/>
      </c>
      <c r="E23" s="28"/>
      <c r="F23" s="111">
        <f t="shared" si="0"/>
      </c>
    </row>
    <row r="24" spans="1:6" ht="15" hidden="1">
      <c r="A24" s="12" t="s">
        <v>14</v>
      </c>
      <c r="B24" s="123">
        <v>57.39</v>
      </c>
      <c r="C24" s="107"/>
      <c r="D24" s="103">
        <f t="shared" si="1"/>
      </c>
      <c r="E24" s="107">
        <v>0.6</v>
      </c>
      <c r="F24" s="106">
        <f t="shared" si="0"/>
      </c>
    </row>
    <row r="25" spans="1:6" ht="15" hidden="1">
      <c r="A25" s="12" t="s">
        <v>15</v>
      </c>
      <c r="B25" s="123"/>
      <c r="C25" s="107"/>
      <c r="D25" s="103">
        <f t="shared" si="1"/>
      </c>
      <c r="E25" s="107"/>
      <c r="F25" s="106">
        <f t="shared" si="0"/>
      </c>
    </row>
    <row r="26" spans="1:6" ht="15" hidden="1">
      <c r="A26" s="12" t="s">
        <v>16</v>
      </c>
      <c r="B26" s="123">
        <v>16</v>
      </c>
      <c r="C26" s="107"/>
      <c r="D26" s="103">
        <f t="shared" si="1"/>
      </c>
      <c r="E26" s="107"/>
      <c r="F26" s="106">
        <f t="shared" si="0"/>
      </c>
    </row>
    <row r="27" spans="1:6" ht="15" hidden="1">
      <c r="A27" s="12" t="s">
        <v>17</v>
      </c>
      <c r="B27" s="123"/>
      <c r="C27" s="107"/>
      <c r="D27" s="103">
        <f t="shared" si="1"/>
      </c>
      <c r="E27" s="107"/>
      <c r="F27" s="106">
        <f t="shared" si="0"/>
      </c>
    </row>
    <row r="28" spans="1:6" s="7" customFormat="1" ht="15" hidden="1">
      <c r="A28" s="12"/>
      <c r="B28" s="123"/>
      <c r="C28" s="107"/>
      <c r="D28" s="103">
        <f t="shared" si="1"/>
      </c>
      <c r="E28" s="107"/>
      <c r="F28" s="106"/>
    </row>
    <row r="29" spans="1:6" ht="15" hidden="1">
      <c r="A29" s="11" t="s">
        <v>18</v>
      </c>
      <c r="B29" s="122"/>
      <c r="C29" s="103"/>
      <c r="D29" s="103">
        <f t="shared" si="1"/>
      </c>
      <c r="E29" s="103"/>
      <c r="F29" s="106">
        <f t="shared" si="0"/>
      </c>
    </row>
    <row r="30" spans="1:6" ht="15" hidden="1">
      <c r="A30" s="12" t="s">
        <v>62</v>
      </c>
      <c r="B30" s="123"/>
      <c r="C30" s="107"/>
      <c r="D30" s="103">
        <f t="shared" si="1"/>
      </c>
      <c r="E30" s="107"/>
      <c r="F30" s="106">
        <f t="shared" si="0"/>
      </c>
    </row>
    <row r="31" spans="1:6" ht="15" hidden="1">
      <c r="A31" s="12" t="s">
        <v>19</v>
      </c>
      <c r="B31" s="123"/>
      <c r="C31" s="107"/>
      <c r="D31" s="103">
        <f t="shared" si="1"/>
      </c>
      <c r="E31" s="107"/>
      <c r="F31" s="106">
        <f t="shared" si="0"/>
      </c>
    </row>
    <row r="32" spans="1:6" ht="15" hidden="1">
      <c r="A32" s="12" t="s">
        <v>20</v>
      </c>
      <c r="B32" s="123"/>
      <c r="C32" s="107"/>
      <c r="D32" s="103">
        <f t="shared" si="1"/>
      </c>
      <c r="E32" s="107"/>
      <c r="F32" s="106">
        <f t="shared" si="0"/>
      </c>
    </row>
    <row r="33" spans="1:6" ht="15" hidden="1">
      <c r="A33" s="12" t="s">
        <v>63</v>
      </c>
      <c r="B33" s="123"/>
      <c r="C33" s="107"/>
      <c r="D33" s="103">
        <f t="shared" si="1"/>
      </c>
      <c r="E33" s="107"/>
      <c r="F33" s="106">
        <f t="shared" si="0"/>
      </c>
    </row>
    <row r="34" spans="1:6" ht="15" hidden="1">
      <c r="A34" s="12" t="s">
        <v>21</v>
      </c>
      <c r="B34" s="123"/>
      <c r="C34" s="107"/>
      <c r="D34" s="103">
        <f t="shared" si="1"/>
      </c>
      <c r="E34" s="107"/>
      <c r="F34" s="106">
        <f t="shared" si="0"/>
      </c>
    </row>
    <row r="35" spans="1:6" ht="15" hidden="1">
      <c r="A35" s="12" t="s">
        <v>64</v>
      </c>
      <c r="B35" s="123"/>
      <c r="C35" s="107"/>
      <c r="D35" s="103">
        <f t="shared" si="1"/>
      </c>
      <c r="E35" s="107"/>
      <c r="F35" s="106">
        <f t="shared" si="0"/>
      </c>
    </row>
    <row r="36" spans="1:6" ht="15" hidden="1">
      <c r="A36" s="12" t="s">
        <v>22</v>
      </c>
      <c r="B36" s="123"/>
      <c r="C36" s="107"/>
      <c r="D36" s="103">
        <f t="shared" si="1"/>
      </c>
      <c r="E36" s="107"/>
      <c r="F36" s="106">
        <f t="shared" si="0"/>
      </c>
    </row>
    <row r="37" spans="1:6" ht="15" hidden="1">
      <c r="A37" s="12" t="s">
        <v>23</v>
      </c>
      <c r="B37" s="123"/>
      <c r="C37" s="107"/>
      <c r="D37" s="103">
        <f t="shared" si="1"/>
      </c>
      <c r="E37" s="107"/>
      <c r="F37" s="106">
        <f t="shared" si="0"/>
      </c>
    </row>
    <row r="38" spans="1:6" ht="15" hidden="1">
      <c r="A38" s="12" t="s">
        <v>24</v>
      </c>
      <c r="B38" s="123"/>
      <c r="C38" s="107"/>
      <c r="D38" s="103">
        <f t="shared" si="1"/>
      </c>
      <c r="E38" s="107"/>
      <c r="F38" s="106">
        <f t="shared" si="0"/>
      </c>
    </row>
    <row r="39" spans="1:6" s="7" customFormat="1" ht="15" hidden="1">
      <c r="A39" s="12" t="s">
        <v>25</v>
      </c>
      <c r="B39" s="123"/>
      <c r="C39" s="107"/>
      <c r="D39" s="103">
        <f t="shared" si="1"/>
      </c>
      <c r="E39" s="107"/>
      <c r="F39" s="106">
        <f t="shared" si="0"/>
      </c>
    </row>
    <row r="40" spans="1:6" ht="15">
      <c r="A40" s="11" t="s">
        <v>65</v>
      </c>
      <c r="B40" s="122">
        <v>184.9</v>
      </c>
      <c r="C40" s="103">
        <f>SUM(C41:C47)</f>
        <v>74.6</v>
      </c>
      <c r="D40" s="103">
        <f t="shared" si="1"/>
        <v>40.3</v>
      </c>
      <c r="E40" s="103">
        <f>SUM(E41:E48)</f>
        <v>127.9</v>
      </c>
      <c r="F40" s="106">
        <f t="shared" si="0"/>
        <v>-53.3</v>
      </c>
    </row>
    <row r="41" spans="1:6" ht="14.25">
      <c r="A41" s="12" t="s">
        <v>66</v>
      </c>
      <c r="B41" s="123">
        <v>7</v>
      </c>
      <c r="C41" s="107">
        <v>1</v>
      </c>
      <c r="D41" s="107">
        <f t="shared" si="1"/>
        <v>14.3</v>
      </c>
      <c r="E41" s="107">
        <v>3.4</v>
      </c>
      <c r="F41" s="109">
        <f t="shared" si="0"/>
        <v>-2.4</v>
      </c>
    </row>
    <row r="42" spans="1:6" ht="14.25" hidden="1">
      <c r="A42" s="12" t="s">
        <v>69</v>
      </c>
      <c r="B42" s="123"/>
      <c r="C42" s="107"/>
      <c r="D42" s="107">
        <f t="shared" si="1"/>
      </c>
      <c r="E42" s="107"/>
      <c r="F42" s="109">
        <f t="shared" si="0"/>
      </c>
    </row>
    <row r="43" spans="1:6" ht="14.25">
      <c r="A43" s="12" t="s">
        <v>99</v>
      </c>
      <c r="B43" s="123">
        <v>1.3</v>
      </c>
      <c r="C43" s="107">
        <v>0.1</v>
      </c>
      <c r="D43" s="107">
        <f t="shared" si="1"/>
        <v>7.7</v>
      </c>
      <c r="E43" s="107"/>
      <c r="F43" s="109"/>
    </row>
    <row r="44" spans="1:6" ht="14.25">
      <c r="A44" s="12" t="s">
        <v>26</v>
      </c>
      <c r="B44" s="124">
        <v>160</v>
      </c>
      <c r="C44" s="107">
        <v>73.5</v>
      </c>
      <c r="D44" s="107">
        <f t="shared" si="1"/>
        <v>45.9</v>
      </c>
      <c r="E44" s="107">
        <v>124.5</v>
      </c>
      <c r="F44" s="109">
        <f t="shared" si="0"/>
        <v>-51</v>
      </c>
    </row>
    <row r="45" spans="1:6" ht="14.25" hidden="1">
      <c r="A45" s="12" t="s">
        <v>28</v>
      </c>
      <c r="B45" s="123"/>
      <c r="C45" s="107"/>
      <c r="D45" s="107">
        <f t="shared" si="1"/>
      </c>
      <c r="E45" s="107"/>
      <c r="F45" s="109">
        <f t="shared" si="0"/>
      </c>
    </row>
    <row r="46" spans="1:6" s="7" customFormat="1" ht="15" hidden="1">
      <c r="A46" s="12" t="s">
        <v>29</v>
      </c>
      <c r="B46" s="123">
        <v>10</v>
      </c>
      <c r="C46" s="107"/>
      <c r="D46" s="107">
        <f t="shared" si="1"/>
      </c>
      <c r="E46" s="107"/>
      <c r="F46" s="109">
        <f t="shared" si="0"/>
      </c>
    </row>
    <row r="47" spans="1:6" ht="14.25" hidden="1">
      <c r="A47" s="12" t="s">
        <v>30</v>
      </c>
      <c r="B47" s="123">
        <v>6.6</v>
      </c>
      <c r="C47" s="107"/>
      <c r="D47" s="107">
        <f t="shared" si="1"/>
      </c>
      <c r="E47" s="107"/>
      <c r="F47" s="109">
        <f t="shared" si="0"/>
      </c>
    </row>
    <row r="48" spans="1:21" ht="14.25" hidden="1">
      <c r="A48" s="12" t="s">
        <v>100</v>
      </c>
      <c r="B48" s="123"/>
      <c r="C48" s="107"/>
      <c r="D48" s="107">
        <f t="shared" si="1"/>
      </c>
      <c r="E48" s="107"/>
      <c r="F48" s="109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</row>
    <row r="49" spans="1:21" s="98" customFormat="1" ht="15">
      <c r="A49" s="11" t="s">
        <v>128</v>
      </c>
      <c r="B49" s="125">
        <v>29.6</v>
      </c>
      <c r="C49" s="27">
        <f>SUM(C50:C56)</f>
        <v>4.3</v>
      </c>
      <c r="D49" s="27">
        <f t="shared" si="1"/>
        <v>14.5</v>
      </c>
      <c r="E49" s="27"/>
      <c r="F49" s="113">
        <f t="shared" si="0"/>
        <v>4.3</v>
      </c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</row>
    <row r="50" spans="1:21" ht="14.25" hidden="1">
      <c r="A50" s="12" t="s">
        <v>67</v>
      </c>
      <c r="B50" s="123">
        <v>0.2</v>
      </c>
      <c r="C50" s="107"/>
      <c r="D50" s="107">
        <f t="shared" si="1"/>
      </c>
      <c r="E50" s="107"/>
      <c r="F50" s="109">
        <f t="shared" si="0"/>
      </c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</row>
    <row r="51" spans="1:21" ht="14.25" hidden="1">
      <c r="A51" s="12" t="s">
        <v>68</v>
      </c>
      <c r="B51" s="123"/>
      <c r="C51" s="107"/>
      <c r="D51" s="107">
        <f t="shared" si="1"/>
      </c>
      <c r="E51" s="107"/>
      <c r="F51" s="109">
        <f t="shared" si="0"/>
      </c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</row>
    <row r="52" spans="1:21" ht="14.25" hidden="1">
      <c r="A52" s="12" t="s">
        <v>57</v>
      </c>
      <c r="B52" s="123">
        <v>3.6</v>
      </c>
      <c r="C52" s="107"/>
      <c r="D52" s="107">
        <f t="shared" si="1"/>
      </c>
      <c r="E52" s="107"/>
      <c r="F52" s="109">
        <f t="shared" si="0"/>
      </c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</row>
    <row r="53" spans="1:6" ht="14.25">
      <c r="A53" s="12" t="s">
        <v>58</v>
      </c>
      <c r="B53" s="123">
        <v>0.45</v>
      </c>
      <c r="C53" s="107">
        <v>0.2</v>
      </c>
      <c r="D53" s="107">
        <f t="shared" si="1"/>
        <v>44.4</v>
      </c>
      <c r="E53" s="107"/>
      <c r="F53" s="109">
        <f t="shared" si="0"/>
        <v>0.2</v>
      </c>
    </row>
    <row r="54" spans="1:6" s="7" customFormat="1" ht="15">
      <c r="A54" s="12" t="s">
        <v>70</v>
      </c>
      <c r="B54" s="123">
        <v>3</v>
      </c>
      <c r="C54" s="107">
        <v>0.2</v>
      </c>
      <c r="D54" s="107">
        <f t="shared" si="1"/>
        <v>6.7</v>
      </c>
      <c r="E54" s="107"/>
      <c r="F54" s="109">
        <f t="shared" si="0"/>
        <v>0.2</v>
      </c>
    </row>
    <row r="55" spans="1:6" ht="14.25" hidden="1">
      <c r="A55" s="12" t="s">
        <v>71</v>
      </c>
      <c r="B55" s="123"/>
      <c r="C55" s="107"/>
      <c r="D55" s="107">
        <f t="shared" si="1"/>
      </c>
      <c r="E55" s="107"/>
      <c r="F55" s="109">
        <f t="shared" si="0"/>
      </c>
    </row>
    <row r="56" spans="1:6" ht="14.25">
      <c r="A56" s="120" t="s">
        <v>27</v>
      </c>
      <c r="B56" s="123">
        <v>22.3</v>
      </c>
      <c r="C56" s="107">
        <v>3.9</v>
      </c>
      <c r="D56" s="107">
        <f t="shared" si="1"/>
        <v>17.5</v>
      </c>
      <c r="E56" s="107"/>
      <c r="F56" s="109">
        <f t="shared" si="0"/>
        <v>3.9</v>
      </c>
    </row>
    <row r="57" spans="1:6" ht="15" hidden="1">
      <c r="A57" s="11" t="s">
        <v>31</v>
      </c>
      <c r="B57" s="126">
        <v>84.4</v>
      </c>
      <c r="C57" s="27"/>
      <c r="D57" s="16">
        <f t="shared" si="1"/>
      </c>
      <c r="E57" s="27"/>
      <c r="F57" s="17">
        <f t="shared" si="0"/>
      </c>
    </row>
    <row r="58" spans="1:6" ht="14.25" hidden="1">
      <c r="A58" s="12" t="s">
        <v>72</v>
      </c>
      <c r="B58" s="127">
        <v>0.2</v>
      </c>
      <c r="C58" s="28"/>
      <c r="D58" s="18">
        <f t="shared" si="1"/>
      </c>
      <c r="E58" s="28"/>
      <c r="F58" s="19">
        <f t="shared" si="0"/>
      </c>
    </row>
    <row r="59" spans="1:6" ht="14.25" hidden="1">
      <c r="A59" s="12" t="s">
        <v>73</v>
      </c>
      <c r="B59" s="127"/>
      <c r="C59" s="28"/>
      <c r="D59" s="18">
        <f t="shared" si="1"/>
      </c>
      <c r="E59" s="28"/>
      <c r="F59" s="19">
        <f t="shared" si="0"/>
      </c>
    </row>
    <row r="60" spans="1:6" ht="14.25" hidden="1">
      <c r="A60" s="12" t="s">
        <v>74</v>
      </c>
      <c r="B60" s="127">
        <v>6.2</v>
      </c>
      <c r="C60" s="28"/>
      <c r="D60" s="18">
        <f t="shared" si="1"/>
      </c>
      <c r="E60" s="28"/>
      <c r="F60" s="19">
        <f t="shared" si="0"/>
      </c>
    </row>
    <row r="61" spans="1:6" ht="14.25" hidden="1">
      <c r="A61" s="12" t="s">
        <v>75</v>
      </c>
      <c r="B61" s="127">
        <v>4.5</v>
      </c>
      <c r="C61" s="28"/>
      <c r="D61" s="18">
        <f t="shared" si="1"/>
      </c>
      <c r="E61" s="28"/>
      <c r="F61" s="19">
        <f t="shared" si="0"/>
      </c>
    </row>
    <row r="62" spans="1:6" ht="14.25" hidden="1">
      <c r="A62" s="12" t="s">
        <v>59</v>
      </c>
      <c r="B62" s="127"/>
      <c r="C62" s="28"/>
      <c r="D62" s="18">
        <f t="shared" si="1"/>
      </c>
      <c r="E62" s="28"/>
      <c r="F62" s="19">
        <f t="shared" si="0"/>
      </c>
    </row>
    <row r="63" spans="1:6" ht="14.25" hidden="1">
      <c r="A63" s="12" t="s">
        <v>60</v>
      </c>
      <c r="B63" s="127">
        <v>0.6</v>
      </c>
      <c r="C63" s="28"/>
      <c r="D63" s="18">
        <f t="shared" si="1"/>
      </c>
      <c r="E63" s="28"/>
      <c r="F63" s="19">
        <f t="shared" si="0"/>
      </c>
    </row>
    <row r="64" spans="1:6" ht="14.25" hidden="1">
      <c r="A64" s="12" t="s">
        <v>95</v>
      </c>
      <c r="B64" s="127">
        <v>0.02</v>
      </c>
      <c r="C64" s="28"/>
      <c r="D64" s="18">
        <f t="shared" si="1"/>
      </c>
      <c r="E64" s="28"/>
      <c r="F64" s="19">
        <f t="shared" si="0"/>
      </c>
    </row>
    <row r="65" spans="1:6" ht="14.25" hidden="1">
      <c r="A65" s="12" t="s">
        <v>32</v>
      </c>
      <c r="B65" s="127"/>
      <c r="C65" s="28"/>
      <c r="D65" s="18">
        <f t="shared" si="1"/>
      </c>
      <c r="E65" s="28"/>
      <c r="F65" s="19">
        <f t="shared" si="0"/>
      </c>
    </row>
    <row r="66" spans="1:6" ht="14.25" hidden="1">
      <c r="A66" s="12" t="s">
        <v>76</v>
      </c>
      <c r="B66" s="127">
        <v>2.3</v>
      </c>
      <c r="C66" s="28"/>
      <c r="D66" s="18">
        <f t="shared" si="1"/>
      </c>
      <c r="E66" s="28"/>
      <c r="F66" s="19">
        <f t="shared" si="0"/>
      </c>
    </row>
    <row r="67" spans="1:6" ht="14.25" hidden="1">
      <c r="A67" s="12" t="s">
        <v>33</v>
      </c>
      <c r="B67" s="127">
        <v>3.7</v>
      </c>
      <c r="C67" s="28"/>
      <c r="D67" s="18">
        <f t="shared" si="1"/>
      </c>
      <c r="E67" s="28"/>
      <c r="F67" s="19">
        <f t="shared" si="0"/>
      </c>
    </row>
    <row r="68" spans="1:6" ht="14.25" hidden="1">
      <c r="A68" s="12" t="s">
        <v>34</v>
      </c>
      <c r="B68" s="127">
        <v>20.6</v>
      </c>
      <c r="C68" s="28"/>
      <c r="D68" s="18">
        <f t="shared" si="1"/>
      </c>
      <c r="E68" s="28"/>
      <c r="F68" s="19">
        <f t="shared" si="0"/>
      </c>
    </row>
    <row r="69" spans="1:6" ht="14.25" hidden="1">
      <c r="A69" s="12" t="s">
        <v>35</v>
      </c>
      <c r="B69" s="127">
        <v>26</v>
      </c>
      <c r="C69" s="28"/>
      <c r="D69" s="18">
        <f t="shared" si="1"/>
      </c>
      <c r="E69" s="28"/>
      <c r="F69" s="19">
        <f t="shared" si="0"/>
      </c>
    </row>
    <row r="70" spans="1:6" s="7" customFormat="1" ht="15" hidden="1">
      <c r="A70" s="12" t="s">
        <v>36</v>
      </c>
      <c r="B70" s="127">
        <v>17.6</v>
      </c>
      <c r="C70" s="28"/>
      <c r="D70" s="18">
        <f t="shared" si="1"/>
      </c>
      <c r="E70" s="28"/>
      <c r="F70" s="19">
        <f t="shared" si="0"/>
      </c>
    </row>
    <row r="71" spans="1:6" ht="14.25" hidden="1">
      <c r="A71" s="12" t="s">
        <v>37</v>
      </c>
      <c r="B71" s="127">
        <v>2.7</v>
      </c>
      <c r="C71" s="28"/>
      <c r="D71" s="18">
        <f t="shared" si="1"/>
      </c>
      <c r="E71" s="28"/>
      <c r="F71" s="19">
        <f t="shared" si="0"/>
      </c>
    </row>
    <row r="72" spans="1:6" ht="15" hidden="1">
      <c r="A72" s="11" t="s">
        <v>77</v>
      </c>
      <c r="B72" s="126">
        <v>15.8</v>
      </c>
      <c r="C72" s="27"/>
      <c r="D72" s="16">
        <f t="shared" si="1"/>
      </c>
      <c r="E72" s="27"/>
      <c r="F72" s="17">
        <f t="shared" si="0"/>
      </c>
    </row>
    <row r="73" spans="1:6" ht="14.25" hidden="1">
      <c r="A73" s="12" t="s">
        <v>78</v>
      </c>
      <c r="B73" s="127">
        <v>0.6</v>
      </c>
      <c r="C73" s="28"/>
      <c r="D73" s="18">
        <f t="shared" si="1"/>
      </c>
      <c r="E73" s="28"/>
      <c r="F73" s="19">
        <f t="shared" si="0"/>
      </c>
    </row>
    <row r="74" spans="1:6" ht="14.25" hidden="1">
      <c r="A74" s="12" t="s">
        <v>38</v>
      </c>
      <c r="B74" s="127"/>
      <c r="C74" s="28"/>
      <c r="D74" s="18">
        <f aca="true" t="shared" si="2" ref="D74:D106">IF(C74&gt;0,C74/B74*100,"")</f>
      </c>
      <c r="E74" s="28"/>
      <c r="F74" s="19">
        <f aca="true" t="shared" si="3" ref="F74:F104">IF(C74&gt;0,C74-E74,"")</f>
      </c>
    </row>
    <row r="75" spans="1:6" ht="14.25" hidden="1">
      <c r="A75" s="12" t="s">
        <v>39</v>
      </c>
      <c r="B75" s="127">
        <v>0.42</v>
      </c>
      <c r="C75" s="28"/>
      <c r="D75" s="18">
        <f t="shared" si="2"/>
      </c>
      <c r="E75" s="28"/>
      <c r="F75" s="19">
        <f t="shared" si="3"/>
      </c>
    </row>
    <row r="76" spans="1:6" s="7" customFormat="1" ht="15" hidden="1">
      <c r="A76" s="12" t="s">
        <v>79</v>
      </c>
      <c r="B76" s="127"/>
      <c r="C76" s="28"/>
      <c r="D76" s="18">
        <f t="shared" si="2"/>
      </c>
      <c r="E76" s="28"/>
      <c r="F76" s="19">
        <f t="shared" si="3"/>
      </c>
    </row>
    <row r="77" spans="1:6" s="7" customFormat="1" ht="15" hidden="1">
      <c r="A77" s="12" t="s">
        <v>80</v>
      </c>
      <c r="B77" s="126"/>
      <c r="C77" s="27"/>
      <c r="D77" s="18">
        <f t="shared" si="2"/>
      </c>
      <c r="E77" s="27"/>
      <c r="F77" s="17">
        <f t="shared" si="3"/>
      </c>
    </row>
    <row r="78" spans="1:6" ht="14.25" hidden="1">
      <c r="A78" s="12" t="s">
        <v>40</v>
      </c>
      <c r="B78" s="127">
        <v>14.8</v>
      </c>
      <c r="C78" s="28"/>
      <c r="D78" s="18">
        <f t="shared" si="2"/>
      </c>
      <c r="E78" s="28"/>
      <c r="F78" s="19">
        <f t="shared" si="3"/>
      </c>
    </row>
    <row r="79" spans="1:6" ht="15" hidden="1">
      <c r="A79" s="11" t="s">
        <v>81</v>
      </c>
      <c r="B79" s="126">
        <v>36.9</v>
      </c>
      <c r="C79" s="27"/>
      <c r="D79" s="18">
        <f t="shared" si="2"/>
      </c>
      <c r="E79" s="27"/>
      <c r="F79" s="17">
        <f t="shared" si="3"/>
      </c>
    </row>
    <row r="80" spans="1:6" ht="15" hidden="1">
      <c r="A80" s="12" t="s">
        <v>82</v>
      </c>
      <c r="B80" s="127"/>
      <c r="C80" s="28"/>
      <c r="D80" s="18">
        <f t="shared" si="2"/>
      </c>
      <c r="E80" s="28"/>
      <c r="F80" s="17">
        <f t="shared" si="3"/>
      </c>
    </row>
    <row r="81" spans="1:6" ht="15" hidden="1">
      <c r="A81" s="12" t="s">
        <v>83</v>
      </c>
      <c r="B81" s="127"/>
      <c r="C81" s="28"/>
      <c r="D81" s="18">
        <f t="shared" si="2"/>
      </c>
      <c r="E81" s="28"/>
      <c r="F81" s="17">
        <f t="shared" si="3"/>
      </c>
    </row>
    <row r="82" spans="1:6" ht="15" hidden="1">
      <c r="A82" s="12" t="s">
        <v>84</v>
      </c>
      <c r="B82" s="127"/>
      <c r="C82" s="28"/>
      <c r="D82" s="18">
        <f t="shared" si="2"/>
      </c>
      <c r="E82" s="28"/>
      <c r="F82" s="17">
        <f t="shared" si="3"/>
      </c>
    </row>
    <row r="83" spans="1:6" ht="15" hidden="1">
      <c r="A83" s="12" t="s">
        <v>85</v>
      </c>
      <c r="B83" s="127">
        <v>0.1</v>
      </c>
      <c r="C83" s="28"/>
      <c r="D83" s="18">
        <f t="shared" si="2"/>
      </c>
      <c r="E83" s="28"/>
      <c r="F83" s="17">
        <f t="shared" si="3"/>
      </c>
    </row>
    <row r="84" spans="1:6" ht="15" hidden="1">
      <c r="A84" s="12" t="s">
        <v>41</v>
      </c>
      <c r="B84" s="127">
        <v>25</v>
      </c>
      <c r="C84" s="28"/>
      <c r="D84" s="18">
        <f t="shared" si="2"/>
      </c>
      <c r="E84" s="28"/>
      <c r="F84" s="17">
        <f t="shared" si="3"/>
      </c>
    </row>
    <row r="85" spans="1:6" ht="15" hidden="1">
      <c r="A85" s="12" t="s">
        <v>42</v>
      </c>
      <c r="B85" s="127">
        <v>0.88</v>
      </c>
      <c r="C85" s="28"/>
      <c r="D85" s="18">
        <f t="shared" si="2"/>
      </c>
      <c r="E85" s="28"/>
      <c r="F85" s="17">
        <f t="shared" si="3"/>
      </c>
    </row>
    <row r="86" spans="1:6" ht="15" hidden="1">
      <c r="A86" s="12" t="s">
        <v>86</v>
      </c>
      <c r="B86" s="127"/>
      <c r="C86" s="28"/>
      <c r="D86" s="18">
        <f t="shared" si="2"/>
      </c>
      <c r="E86" s="28"/>
      <c r="F86" s="17">
        <f t="shared" si="3"/>
      </c>
    </row>
    <row r="87" spans="1:6" ht="15" hidden="1">
      <c r="A87" s="12" t="s">
        <v>87</v>
      </c>
      <c r="B87" s="127"/>
      <c r="C87" s="28"/>
      <c r="D87" s="18">
        <f t="shared" si="2"/>
      </c>
      <c r="E87" s="28"/>
      <c r="F87" s="17">
        <f t="shared" si="3"/>
      </c>
    </row>
    <row r="88" spans="1:6" ht="15" hidden="1">
      <c r="A88" s="12" t="s">
        <v>43</v>
      </c>
      <c r="B88" s="127"/>
      <c r="C88" s="28"/>
      <c r="D88" s="18">
        <f t="shared" si="2"/>
      </c>
      <c r="E88" s="28"/>
      <c r="F88" s="17">
        <f t="shared" si="3"/>
      </c>
    </row>
    <row r="89" spans="1:6" ht="15" hidden="1">
      <c r="A89" s="12" t="s">
        <v>88</v>
      </c>
      <c r="B89" s="127"/>
      <c r="C89" s="28"/>
      <c r="D89" s="18">
        <f t="shared" si="2"/>
      </c>
      <c r="E89" s="28"/>
      <c r="F89" s="17">
        <f t="shared" si="3"/>
      </c>
    </row>
    <row r="90" spans="1:6" ht="15" hidden="1">
      <c r="A90" s="12" t="s">
        <v>44</v>
      </c>
      <c r="B90" s="127">
        <v>3</v>
      </c>
      <c r="C90" s="28"/>
      <c r="D90" s="18">
        <f t="shared" si="2"/>
      </c>
      <c r="E90" s="28"/>
      <c r="F90" s="17">
        <f t="shared" si="3"/>
      </c>
    </row>
    <row r="91" spans="1:6" ht="15" hidden="1">
      <c r="A91" s="12" t="s">
        <v>45</v>
      </c>
      <c r="B91" s="127">
        <v>1.3</v>
      </c>
      <c r="C91" s="28"/>
      <c r="D91" s="18">
        <f t="shared" si="2"/>
      </c>
      <c r="E91" s="28"/>
      <c r="F91" s="17">
        <f t="shared" si="3"/>
      </c>
    </row>
    <row r="92" spans="1:6" ht="15" hidden="1">
      <c r="A92" s="12" t="s">
        <v>46</v>
      </c>
      <c r="B92" s="127">
        <v>6.6</v>
      </c>
      <c r="C92" s="28"/>
      <c r="D92" s="18">
        <f t="shared" si="2"/>
      </c>
      <c r="E92" s="28"/>
      <c r="F92" s="17">
        <f t="shared" si="3"/>
      </c>
    </row>
    <row r="93" spans="1:6" s="7" customFormat="1" ht="15" hidden="1">
      <c r="A93" s="12" t="s">
        <v>47</v>
      </c>
      <c r="B93" s="127">
        <v>0.005</v>
      </c>
      <c r="C93" s="28"/>
      <c r="D93" s="18">
        <f t="shared" si="2"/>
      </c>
      <c r="E93" s="28"/>
      <c r="F93" s="17">
        <f t="shared" si="3"/>
      </c>
    </row>
    <row r="94" spans="1:6" ht="15" hidden="1">
      <c r="A94" s="12" t="s">
        <v>117</v>
      </c>
      <c r="B94" s="127"/>
      <c r="C94" s="28"/>
      <c r="D94" s="18">
        <f t="shared" si="2"/>
      </c>
      <c r="E94" s="28"/>
      <c r="F94" s="17">
        <f t="shared" si="3"/>
      </c>
    </row>
    <row r="95" spans="1:6" ht="15" hidden="1">
      <c r="A95" s="12" t="s">
        <v>89</v>
      </c>
      <c r="B95" s="127"/>
      <c r="C95" s="28"/>
      <c r="D95" s="18">
        <f t="shared" si="2"/>
      </c>
      <c r="E95" s="28"/>
      <c r="F95" s="17">
        <f t="shared" si="3"/>
      </c>
    </row>
    <row r="96" spans="1:6" s="7" customFormat="1" ht="15">
      <c r="A96" s="11" t="s">
        <v>49</v>
      </c>
      <c r="B96" s="126">
        <v>1278</v>
      </c>
      <c r="C96" s="27">
        <f>SUM(C97:C106)</f>
        <v>0.4</v>
      </c>
      <c r="D96" s="16">
        <f t="shared" si="2"/>
        <v>0</v>
      </c>
      <c r="E96" s="27"/>
      <c r="F96" s="17">
        <f t="shared" si="3"/>
        <v>0.4</v>
      </c>
    </row>
    <row r="97" spans="1:6" ht="15" hidden="1">
      <c r="A97" s="12" t="s">
        <v>90</v>
      </c>
      <c r="B97" s="127"/>
      <c r="C97" s="28"/>
      <c r="D97" s="18">
        <f t="shared" si="2"/>
      </c>
      <c r="E97" s="28"/>
      <c r="F97" s="17">
        <f t="shared" si="3"/>
      </c>
    </row>
    <row r="98" spans="1:6" ht="14.25">
      <c r="A98" s="209" t="s">
        <v>50</v>
      </c>
      <c r="B98" s="219">
        <v>251</v>
      </c>
      <c r="C98" s="34">
        <v>0.4</v>
      </c>
      <c r="D98" s="20">
        <f t="shared" si="2"/>
        <v>0.2</v>
      </c>
      <c r="E98" s="34"/>
      <c r="F98" s="195">
        <f t="shared" si="3"/>
        <v>0.4</v>
      </c>
    </row>
    <row r="99" spans="1:6" ht="15" hidden="1">
      <c r="A99" s="206" t="s">
        <v>51</v>
      </c>
      <c r="B99" s="218">
        <v>25</v>
      </c>
      <c r="C99" s="35"/>
      <c r="D99" s="36">
        <f t="shared" si="2"/>
      </c>
      <c r="E99" s="35"/>
      <c r="F99" s="208">
        <f t="shared" si="3"/>
      </c>
    </row>
    <row r="100" spans="1:6" ht="15" hidden="1">
      <c r="A100" s="12" t="s">
        <v>52</v>
      </c>
      <c r="B100" s="127">
        <v>890</v>
      </c>
      <c r="C100" s="28"/>
      <c r="D100" s="18">
        <f t="shared" si="2"/>
      </c>
      <c r="E100" s="28"/>
      <c r="F100" s="17">
        <f t="shared" si="3"/>
      </c>
    </row>
    <row r="101" spans="1:6" ht="15" hidden="1">
      <c r="A101" s="12" t="s">
        <v>53</v>
      </c>
      <c r="B101" s="30"/>
      <c r="C101" s="28"/>
      <c r="D101" s="18">
        <f t="shared" si="2"/>
      </c>
      <c r="E101" s="28"/>
      <c r="F101" s="17">
        <f t="shared" si="3"/>
      </c>
    </row>
    <row r="102" spans="1:6" ht="15" hidden="1">
      <c r="A102" s="12" t="s">
        <v>91</v>
      </c>
      <c r="B102" s="30"/>
      <c r="C102" s="28"/>
      <c r="D102" s="18">
        <f t="shared" si="2"/>
      </c>
      <c r="E102" s="28"/>
      <c r="F102" s="17">
        <f t="shared" si="3"/>
      </c>
    </row>
    <row r="103" spans="1:6" ht="15" hidden="1">
      <c r="A103" s="12" t="s">
        <v>54</v>
      </c>
      <c r="B103" s="30"/>
      <c r="C103" s="28"/>
      <c r="D103" s="18">
        <f t="shared" si="2"/>
      </c>
      <c r="E103" s="28"/>
      <c r="F103" s="17">
        <f t="shared" si="3"/>
      </c>
    </row>
    <row r="104" spans="1:6" ht="15" hidden="1">
      <c r="A104" s="12" t="s">
        <v>55</v>
      </c>
      <c r="B104" s="30"/>
      <c r="C104" s="41"/>
      <c r="D104" s="18">
        <f t="shared" si="2"/>
      </c>
      <c r="E104" s="18"/>
      <c r="F104" s="17">
        <f t="shared" si="3"/>
      </c>
    </row>
    <row r="105" spans="1:5" ht="14.25" hidden="1">
      <c r="A105" s="5" t="s">
        <v>92</v>
      </c>
      <c r="B105" s="95">
        <v>112</v>
      </c>
      <c r="D105" s="18">
        <f t="shared" si="2"/>
      </c>
      <c r="E105" s="21"/>
    </row>
    <row r="106" spans="1:5" ht="14.25" hidden="1">
      <c r="A106" s="5" t="s">
        <v>93</v>
      </c>
      <c r="B106" s="95"/>
      <c r="D106" s="18">
        <f t="shared" si="2"/>
      </c>
      <c r="E106" s="21"/>
    </row>
    <row r="107" spans="1:5" ht="14.25" hidden="1">
      <c r="A107" s="5"/>
      <c r="B107" s="5"/>
      <c r="E107" s="21"/>
    </row>
    <row r="108" spans="1:5" ht="14.25" hidden="1">
      <c r="A108" s="5"/>
      <c r="B108" s="5"/>
      <c r="E108" s="21"/>
    </row>
    <row r="109" spans="1:5" ht="14.25" hidden="1">
      <c r="A109" s="5"/>
      <c r="B109" s="5"/>
      <c r="E109" s="21"/>
    </row>
    <row r="110" spans="1:5" ht="14.25">
      <c r="A110" s="5"/>
      <c r="B110" s="5"/>
      <c r="E110" s="21"/>
    </row>
    <row r="111" spans="1:5" ht="14.25">
      <c r="A111" s="5"/>
      <c r="B111" s="5"/>
      <c r="E111" s="21"/>
    </row>
    <row r="112" spans="1:5" ht="14.25">
      <c r="A112" s="5"/>
      <c r="B112" s="5"/>
      <c r="E112" s="21"/>
    </row>
    <row r="113" spans="1:5" ht="14.25">
      <c r="A113" s="5"/>
      <c r="B113" s="5"/>
      <c r="E113" s="21"/>
    </row>
    <row r="114" spans="1:5" ht="14.25">
      <c r="A114" s="5"/>
      <c r="B114" s="5"/>
      <c r="E114" s="21"/>
    </row>
    <row r="115" spans="1:5" ht="14.25">
      <c r="A115" s="5"/>
      <c r="B115" s="5"/>
      <c r="E115" s="21"/>
    </row>
    <row r="116" spans="1:5" ht="14.25">
      <c r="A116" s="5"/>
      <c r="B116" s="5"/>
      <c r="E116" s="21"/>
    </row>
    <row r="117" spans="1:5" ht="14.25">
      <c r="A117" s="5"/>
      <c r="B117" s="5"/>
      <c r="E117" s="21"/>
    </row>
    <row r="118" spans="1:5" ht="14.25">
      <c r="A118" s="5"/>
      <c r="B118" s="5"/>
      <c r="E118" s="21"/>
    </row>
    <row r="119" spans="1:5" ht="14.25">
      <c r="A119" s="5"/>
      <c r="B119" s="5"/>
      <c r="E119" s="21"/>
    </row>
    <row r="120" spans="1:5" ht="14.25">
      <c r="A120" s="5"/>
      <c r="B120" s="5"/>
      <c r="E120" s="21"/>
    </row>
    <row r="121" spans="1:5" ht="14.25">
      <c r="A121" s="5"/>
      <c r="B121" s="5"/>
      <c r="E121" s="21"/>
    </row>
    <row r="122" spans="1:5" ht="14.25">
      <c r="A122" s="5"/>
      <c r="B122" s="5"/>
      <c r="E122" s="21"/>
    </row>
    <row r="123" spans="1:5" ht="14.25">
      <c r="A123" s="5"/>
      <c r="B123" s="5"/>
      <c r="E123" s="21"/>
    </row>
    <row r="124" spans="1:5" ht="14.25">
      <c r="A124" s="5"/>
      <c r="B124" s="5"/>
      <c r="E124" s="21"/>
    </row>
    <row r="125" spans="1:5" ht="14.25">
      <c r="A125" s="5"/>
      <c r="B125" s="5"/>
      <c r="E125" s="21"/>
    </row>
    <row r="126" spans="1:5" ht="14.25">
      <c r="A126" s="5"/>
      <c r="B126" s="5"/>
      <c r="E126" s="21"/>
    </row>
    <row r="127" spans="1:5" ht="14.25">
      <c r="A127" s="5"/>
      <c r="B127" s="5"/>
      <c r="E127" s="21"/>
    </row>
    <row r="128" spans="1:5" ht="14.25">
      <c r="A128" s="5"/>
      <c r="B128" s="5"/>
      <c r="E128" s="21"/>
    </row>
    <row r="129" spans="1:5" ht="14.25">
      <c r="A129" s="5"/>
      <c r="B129" s="5"/>
      <c r="E129" s="21"/>
    </row>
    <row r="130" spans="1:5" ht="14.25">
      <c r="A130" s="5"/>
      <c r="B130" s="5"/>
      <c r="E130" s="21"/>
    </row>
    <row r="131" spans="1:5" ht="14.25">
      <c r="A131" s="5"/>
      <c r="B131" s="5"/>
      <c r="E131" s="21"/>
    </row>
    <row r="132" spans="1:5" ht="14.25">
      <c r="A132" s="5"/>
      <c r="B132" s="5"/>
      <c r="E132" s="21"/>
    </row>
    <row r="133" spans="1:5" ht="14.25">
      <c r="A133" s="5"/>
      <c r="B133" s="5"/>
      <c r="E133" s="21"/>
    </row>
    <row r="134" spans="1:5" ht="14.25">
      <c r="A134" s="5"/>
      <c r="B134" s="5"/>
      <c r="E134" s="21"/>
    </row>
    <row r="135" spans="1:5" ht="14.25">
      <c r="A135" s="5"/>
      <c r="B135" s="5"/>
      <c r="E135" s="21"/>
    </row>
    <row r="136" spans="1:5" ht="14.25">
      <c r="A136" s="5"/>
      <c r="B136" s="5"/>
      <c r="E136" s="21"/>
    </row>
    <row r="137" spans="1:5" ht="14.25">
      <c r="A137" s="5"/>
      <c r="B137" s="5"/>
      <c r="E137" s="21"/>
    </row>
    <row r="138" spans="1:5" ht="14.25">
      <c r="A138" s="5"/>
      <c r="B138" s="5"/>
      <c r="E138" s="21"/>
    </row>
    <row r="139" spans="1:5" ht="14.25">
      <c r="A139" s="5"/>
      <c r="B139" s="5"/>
      <c r="E139" s="21"/>
    </row>
    <row r="140" spans="1:5" ht="14.25">
      <c r="A140" s="5"/>
      <c r="B140" s="5"/>
      <c r="E140" s="21"/>
    </row>
    <row r="141" spans="1:5" ht="14.25">
      <c r="A141" s="5"/>
      <c r="B141" s="5"/>
      <c r="E141" s="21"/>
    </row>
    <row r="142" spans="1:5" ht="14.25">
      <c r="A142" s="5"/>
      <c r="B142" s="5"/>
      <c r="E142" s="21"/>
    </row>
    <row r="143" spans="1:5" ht="14.25">
      <c r="A143" s="5"/>
      <c r="B143" s="5"/>
      <c r="E143" s="21"/>
    </row>
    <row r="144" spans="1:5" ht="14.25">
      <c r="A144" s="5"/>
      <c r="B144" s="5"/>
      <c r="E144" s="21"/>
    </row>
    <row r="145" spans="1:5" ht="14.25">
      <c r="A145" s="5"/>
      <c r="B145" s="5"/>
      <c r="E145" s="21"/>
    </row>
    <row r="146" spans="1:5" ht="14.25">
      <c r="A146" s="5"/>
      <c r="B146" s="5"/>
      <c r="E146" s="21"/>
    </row>
    <row r="147" spans="1:5" ht="14.25">
      <c r="A147" s="5"/>
      <c r="B147" s="5"/>
      <c r="E147" s="21"/>
    </row>
    <row r="148" spans="1:5" ht="14.25">
      <c r="A148" s="5"/>
      <c r="B148" s="5"/>
      <c r="E148" s="21"/>
    </row>
    <row r="149" spans="1:5" ht="14.25">
      <c r="A149" s="5"/>
      <c r="B149" s="5"/>
      <c r="E149" s="21"/>
    </row>
    <row r="150" spans="1:5" ht="14.25">
      <c r="A150" s="5"/>
      <c r="B150" s="5"/>
      <c r="E150" s="21"/>
    </row>
    <row r="151" spans="1:5" ht="14.25">
      <c r="A151" s="5"/>
      <c r="B151" s="5"/>
      <c r="E151" s="21"/>
    </row>
    <row r="152" spans="1:5" ht="14.25">
      <c r="A152" s="5"/>
      <c r="B152" s="5"/>
      <c r="E152" s="21"/>
    </row>
    <row r="153" spans="1:5" ht="14.25">
      <c r="A153" s="5"/>
      <c r="B153" s="5"/>
      <c r="E153" s="21"/>
    </row>
    <row r="154" spans="1:5" ht="14.25">
      <c r="A154" s="5"/>
      <c r="B154" s="5"/>
      <c r="E154" s="21"/>
    </row>
    <row r="155" spans="1:5" ht="14.25">
      <c r="A155" s="5"/>
      <c r="B155" s="5"/>
      <c r="E155" s="21"/>
    </row>
    <row r="156" spans="1:5" ht="14.25">
      <c r="A156" s="5"/>
      <c r="B156" s="5"/>
      <c r="E156" s="21"/>
    </row>
    <row r="157" spans="1:5" ht="14.25">
      <c r="A157" s="5"/>
      <c r="B157" s="5"/>
      <c r="E157" s="21"/>
    </row>
    <row r="158" spans="1:5" ht="14.25">
      <c r="A158" s="5"/>
      <c r="B158" s="5"/>
      <c r="E158" s="21"/>
    </row>
    <row r="159" spans="1:5" ht="14.25">
      <c r="A159" s="5"/>
      <c r="B159" s="5"/>
      <c r="E159" s="21"/>
    </row>
    <row r="160" spans="1:5" ht="14.25">
      <c r="A160" s="5"/>
      <c r="B160" s="5"/>
      <c r="E160" s="21"/>
    </row>
    <row r="161" spans="1:5" ht="14.25">
      <c r="A161" s="5"/>
      <c r="B161" s="5"/>
      <c r="E161" s="21"/>
    </row>
    <row r="162" spans="1:5" ht="14.25">
      <c r="A162" s="5"/>
      <c r="B162" s="5"/>
      <c r="E162" s="21"/>
    </row>
    <row r="163" spans="1:5" ht="14.25">
      <c r="A163" s="5"/>
      <c r="B163" s="5"/>
      <c r="E163" s="21"/>
    </row>
    <row r="164" spans="1:5" ht="14.25">
      <c r="A164" s="5"/>
      <c r="B164" s="5"/>
      <c r="E164" s="21"/>
    </row>
    <row r="165" spans="1:5" ht="14.25">
      <c r="A165" s="5"/>
      <c r="B165" s="5"/>
      <c r="E165" s="21"/>
    </row>
    <row r="166" spans="1:5" ht="14.25">
      <c r="A166" s="5"/>
      <c r="B166" s="5"/>
      <c r="E166" s="21"/>
    </row>
    <row r="167" spans="1:5" ht="14.25">
      <c r="A167" s="5"/>
      <c r="B167" s="5"/>
      <c r="E167" s="21"/>
    </row>
    <row r="168" spans="1:5" ht="14.25">
      <c r="A168" s="5"/>
      <c r="B168" s="5"/>
      <c r="E168" s="21"/>
    </row>
    <row r="169" spans="1:5" ht="14.25">
      <c r="A169" s="5"/>
      <c r="B169" s="5"/>
      <c r="E169" s="21"/>
    </row>
    <row r="170" spans="1:5" ht="14.25">
      <c r="A170" s="5"/>
      <c r="B170" s="5"/>
      <c r="E170" s="21"/>
    </row>
    <row r="171" spans="1:5" ht="14.25">
      <c r="A171" s="5"/>
      <c r="B171" s="5"/>
      <c r="E171" s="21"/>
    </row>
    <row r="172" spans="1:5" ht="14.25">
      <c r="A172" s="5"/>
      <c r="B172" s="5"/>
      <c r="E172" s="21"/>
    </row>
    <row r="173" spans="1:5" ht="14.25">
      <c r="A173" s="5"/>
      <c r="B173" s="5"/>
      <c r="E173" s="21"/>
    </row>
    <row r="174" spans="1:5" ht="14.25">
      <c r="A174" s="5"/>
      <c r="B174" s="5"/>
      <c r="E174" s="21"/>
    </row>
    <row r="175" spans="1:5" ht="14.25">
      <c r="A175" s="5"/>
      <c r="B175" s="5"/>
      <c r="E175" s="21"/>
    </row>
    <row r="176" spans="1:5" ht="14.25">
      <c r="A176" s="5"/>
      <c r="B176" s="5"/>
      <c r="E176" s="21"/>
    </row>
    <row r="177" spans="1:5" ht="14.25">
      <c r="A177" s="5"/>
      <c r="B177" s="5"/>
      <c r="E177" s="21"/>
    </row>
    <row r="178" spans="1:5" ht="14.25">
      <c r="A178" s="5"/>
      <c r="B178" s="5"/>
      <c r="E178" s="21"/>
    </row>
    <row r="179" spans="1:5" ht="14.25">
      <c r="A179" s="5"/>
      <c r="B179" s="5"/>
      <c r="E179" s="21"/>
    </row>
    <row r="180" spans="1:5" ht="14.25">
      <c r="A180" s="5"/>
      <c r="B180" s="5"/>
      <c r="E180" s="21"/>
    </row>
    <row r="181" spans="1:5" ht="14.25">
      <c r="A181" s="5"/>
      <c r="B181" s="5"/>
      <c r="E181" s="21"/>
    </row>
    <row r="182" spans="1:5" ht="14.25">
      <c r="A182" s="5"/>
      <c r="B182" s="5"/>
      <c r="E182" s="21"/>
    </row>
    <row r="183" spans="1:5" ht="14.25">
      <c r="A183" s="5"/>
      <c r="B183" s="5"/>
      <c r="E183" s="21"/>
    </row>
    <row r="184" spans="1:2" ht="14.25">
      <c r="A184" s="51"/>
      <c r="B184" s="5"/>
    </row>
    <row r="185" spans="1:2" ht="14.25">
      <c r="A185" s="5"/>
      <c r="B185" s="5"/>
    </row>
    <row r="186" spans="1:2" ht="14.25">
      <c r="A186" s="5"/>
      <c r="B186" s="5"/>
    </row>
    <row r="187" spans="1:2" ht="14.25">
      <c r="A187" s="5"/>
      <c r="B187" s="5"/>
    </row>
    <row r="188" spans="1:2" ht="14.25">
      <c r="A188" s="5"/>
      <c r="B188" s="5"/>
    </row>
    <row r="189" spans="1:2" ht="14.25">
      <c r="A189" s="5"/>
      <c r="B189" s="5"/>
    </row>
    <row r="190" spans="1:2" ht="14.25">
      <c r="A190" s="5"/>
      <c r="B190" s="5"/>
    </row>
    <row r="191" spans="1:2" ht="14.25">
      <c r="A191" s="5"/>
      <c r="B191" s="5"/>
    </row>
    <row r="192" spans="1:2" ht="14.25">
      <c r="A192" s="5"/>
      <c r="B192" s="5"/>
    </row>
    <row r="193" spans="1:2" ht="14.25">
      <c r="A193" s="5"/>
      <c r="B193" s="5"/>
    </row>
    <row r="194" spans="1:2" ht="14.25">
      <c r="A194" s="5"/>
      <c r="B194" s="5"/>
    </row>
    <row r="195" spans="1:2" ht="14.25">
      <c r="A195" s="5"/>
      <c r="B195" s="5"/>
    </row>
    <row r="196" spans="1:2" ht="14.25">
      <c r="A196" s="5"/>
      <c r="B196" s="5"/>
    </row>
    <row r="197" spans="1:2" ht="14.25">
      <c r="A197" s="5"/>
      <c r="B197" s="5"/>
    </row>
    <row r="198" spans="1:2" ht="14.25">
      <c r="A198" s="5"/>
      <c r="B198" s="5"/>
    </row>
    <row r="199" spans="1:2" ht="14.25">
      <c r="A199" s="5"/>
      <c r="B199" s="5"/>
    </row>
    <row r="200" spans="1:2" ht="14.25">
      <c r="A200" s="5"/>
      <c r="B200" s="5"/>
    </row>
    <row r="201" spans="1:2" ht="14.25">
      <c r="A201" s="5"/>
      <c r="B201" s="5"/>
    </row>
    <row r="202" spans="1:2" ht="14.25">
      <c r="A202" s="5"/>
      <c r="B202" s="5"/>
    </row>
    <row r="203" spans="1:2" ht="14.25">
      <c r="A203" s="5"/>
      <c r="B203" s="5"/>
    </row>
    <row r="204" spans="1:2" ht="14.25">
      <c r="A204" s="5"/>
      <c r="B204" s="5"/>
    </row>
    <row r="205" spans="1:2" ht="14.25">
      <c r="A205" s="5"/>
      <c r="B205" s="5"/>
    </row>
    <row r="206" spans="1:2" ht="14.25">
      <c r="A206" s="5"/>
      <c r="B206" s="5"/>
    </row>
    <row r="207" spans="1:2" ht="14.25">
      <c r="A207" s="5"/>
      <c r="B207" s="5"/>
    </row>
    <row r="208" spans="1:2" ht="14.25">
      <c r="A208" s="5"/>
      <c r="B208" s="5"/>
    </row>
    <row r="209" spans="1:2" ht="14.25">
      <c r="A209" s="5"/>
      <c r="B209" s="5"/>
    </row>
    <row r="210" spans="1:2" ht="14.25">
      <c r="A210" s="5"/>
      <c r="B210" s="5"/>
    </row>
    <row r="211" spans="1:2" ht="14.25">
      <c r="A211" s="5"/>
      <c r="B211" s="5"/>
    </row>
    <row r="212" spans="1:2" ht="14.25">
      <c r="A212" s="5"/>
      <c r="B212" s="5"/>
    </row>
    <row r="213" spans="1:2" ht="14.25">
      <c r="A213" s="5"/>
      <c r="B213" s="5"/>
    </row>
    <row r="214" spans="1:2" ht="14.25">
      <c r="A214" s="5"/>
      <c r="B214" s="5"/>
    </row>
    <row r="215" spans="1:2" ht="14.25">
      <c r="A215" s="5"/>
      <c r="B215" s="5"/>
    </row>
    <row r="216" spans="1:2" ht="14.25">
      <c r="A216" s="5"/>
      <c r="B216" s="5"/>
    </row>
    <row r="217" spans="1:2" ht="14.25">
      <c r="A217" s="5"/>
      <c r="B217" s="5"/>
    </row>
    <row r="218" spans="1:2" ht="14.25">
      <c r="A218" s="5"/>
      <c r="B218" s="5"/>
    </row>
    <row r="219" spans="1:2" ht="14.25">
      <c r="A219" s="5"/>
      <c r="B219" s="5"/>
    </row>
    <row r="220" spans="1:2" ht="14.25">
      <c r="A220" s="5"/>
      <c r="B220" s="5"/>
    </row>
    <row r="221" spans="1:2" ht="14.25">
      <c r="A221" s="5"/>
      <c r="B221" s="5"/>
    </row>
    <row r="222" spans="1:2" ht="14.25">
      <c r="A222" s="5"/>
      <c r="B222" s="5"/>
    </row>
    <row r="223" spans="1:2" ht="14.25">
      <c r="A223" s="5"/>
      <c r="B223" s="5"/>
    </row>
    <row r="224" spans="1:2" ht="14.25">
      <c r="A224" s="5"/>
      <c r="B224" s="5"/>
    </row>
    <row r="225" spans="1:2" ht="14.25">
      <c r="A225" s="5"/>
      <c r="B225" s="5"/>
    </row>
    <row r="226" spans="1:2" ht="14.25">
      <c r="A226" s="5"/>
      <c r="B226" s="5"/>
    </row>
    <row r="227" spans="1:2" ht="14.25">
      <c r="A227" s="5"/>
      <c r="B227" s="5"/>
    </row>
    <row r="228" spans="1:2" ht="14.25">
      <c r="A228" s="5"/>
      <c r="B228" s="5"/>
    </row>
    <row r="229" spans="1:2" ht="14.25">
      <c r="A229" s="5"/>
      <c r="B229" s="5"/>
    </row>
    <row r="230" spans="1:2" ht="14.25">
      <c r="A230" s="5"/>
      <c r="B230" s="5"/>
    </row>
    <row r="231" spans="1:2" ht="14.25">
      <c r="A231" s="5"/>
      <c r="B231" s="5"/>
    </row>
    <row r="232" spans="1:2" ht="14.25">
      <c r="A232" s="5"/>
      <c r="B232" s="5"/>
    </row>
    <row r="233" spans="1:2" ht="14.25">
      <c r="A233" s="5"/>
      <c r="B233" s="5"/>
    </row>
    <row r="234" spans="1:2" ht="14.25">
      <c r="A234" s="5"/>
      <c r="B234" s="5"/>
    </row>
    <row r="235" spans="1:2" ht="14.25">
      <c r="A235" s="5"/>
      <c r="B235" s="5"/>
    </row>
    <row r="236" spans="1:2" ht="14.25">
      <c r="A236" s="5"/>
      <c r="B236" s="5"/>
    </row>
    <row r="237" spans="1:2" ht="14.25">
      <c r="A237" s="5"/>
      <c r="B237" s="5"/>
    </row>
    <row r="238" spans="1:2" ht="14.25">
      <c r="A238" s="5"/>
      <c r="B238" s="5"/>
    </row>
    <row r="239" spans="1:2" ht="14.25">
      <c r="A239" s="5"/>
      <c r="B239" s="5"/>
    </row>
    <row r="240" spans="1:2" ht="14.25">
      <c r="A240" s="5"/>
      <c r="B240" s="5"/>
    </row>
    <row r="241" spans="1:2" ht="14.25">
      <c r="A241" s="5"/>
      <c r="B241" s="5"/>
    </row>
    <row r="242" spans="1:2" ht="14.25">
      <c r="A242" s="5"/>
      <c r="B242" s="5"/>
    </row>
    <row r="243" spans="1:2" ht="14.25">
      <c r="A243" s="5"/>
      <c r="B243" s="5"/>
    </row>
    <row r="244" spans="1:2" ht="14.25">
      <c r="A244" s="5"/>
      <c r="B244" s="5"/>
    </row>
    <row r="245" spans="1:2" ht="14.25">
      <c r="A245" s="5"/>
      <c r="B245" s="5"/>
    </row>
    <row r="246" spans="1:2" ht="14.25">
      <c r="A246" s="5"/>
      <c r="B246" s="5"/>
    </row>
    <row r="247" spans="1:2" ht="14.25">
      <c r="A247" s="5"/>
      <c r="B247" s="5"/>
    </row>
    <row r="248" spans="1:2" ht="14.25">
      <c r="A248" s="5"/>
      <c r="B248" s="5"/>
    </row>
    <row r="249" spans="1:5" ht="14.25">
      <c r="A249" s="5"/>
      <c r="B249" s="5"/>
      <c r="E249" s="21"/>
    </row>
    <row r="250" spans="1:2" ht="14.25">
      <c r="A250" s="5"/>
      <c r="B250" s="5"/>
    </row>
    <row r="251" spans="1:2" ht="14.25">
      <c r="A251" s="5"/>
      <c r="B251" s="5"/>
    </row>
    <row r="252" spans="1:2" ht="14.25">
      <c r="A252" s="5"/>
      <c r="B252" s="5"/>
    </row>
    <row r="253" spans="1:2" ht="14.25">
      <c r="A253" s="5"/>
      <c r="B253" s="5"/>
    </row>
    <row r="254" spans="1:2" ht="14.25">
      <c r="A254" s="5"/>
      <c r="B254" s="5"/>
    </row>
    <row r="255" spans="1:2" ht="14.25">
      <c r="A255" s="5"/>
      <c r="B255" s="5"/>
    </row>
    <row r="256" spans="1:2" ht="14.25">
      <c r="A256" s="5"/>
      <c r="B256" s="5"/>
    </row>
    <row r="257" spans="1:2" ht="14.25">
      <c r="A257" s="5"/>
      <c r="B257" s="5"/>
    </row>
    <row r="258" spans="1:2" ht="14.25">
      <c r="A258" s="5"/>
      <c r="B258" s="5"/>
    </row>
    <row r="259" spans="1:2" ht="14.25">
      <c r="A259" s="5"/>
      <c r="B259" s="5"/>
    </row>
    <row r="260" spans="1:2" ht="14.25">
      <c r="A260" s="5"/>
      <c r="B260" s="5"/>
    </row>
    <row r="261" spans="1:2" ht="14.25">
      <c r="A261" s="5"/>
      <c r="B261" s="5"/>
    </row>
    <row r="262" spans="1:2" ht="14.25">
      <c r="A262" s="5"/>
      <c r="B262" s="5"/>
    </row>
    <row r="263" spans="1:2" ht="14.25">
      <c r="A263" s="5"/>
      <c r="B263" s="5"/>
    </row>
    <row r="264" spans="1:2" ht="14.25">
      <c r="A264" s="5"/>
      <c r="B264" s="5"/>
    </row>
    <row r="265" spans="1:2" ht="14.25">
      <c r="A265" s="5"/>
      <c r="B265" s="5"/>
    </row>
    <row r="266" spans="1:2" ht="14.25">
      <c r="A266" s="5"/>
      <c r="B266" s="5"/>
    </row>
    <row r="267" spans="1:2" ht="14.25">
      <c r="A267" s="5"/>
      <c r="B267" s="5"/>
    </row>
    <row r="268" spans="1:2" ht="14.25">
      <c r="A268" s="5"/>
      <c r="B268" s="5"/>
    </row>
    <row r="269" spans="1:2" ht="14.25">
      <c r="A269" s="5"/>
      <c r="B269" s="5"/>
    </row>
    <row r="270" spans="1:2" ht="14.25">
      <c r="A270" s="5"/>
      <c r="B270" s="5"/>
    </row>
    <row r="271" spans="1:2" ht="14.25">
      <c r="A271" s="5"/>
      <c r="B271" s="5"/>
    </row>
    <row r="272" spans="1:2" ht="14.25">
      <c r="A272" s="5"/>
      <c r="B272" s="5"/>
    </row>
    <row r="273" spans="1:2" ht="14.25">
      <c r="A273" s="5"/>
      <c r="B273" s="5"/>
    </row>
    <row r="274" spans="1:2" ht="14.25">
      <c r="A274" s="5"/>
      <c r="B274" s="5"/>
    </row>
    <row r="275" spans="1:2" ht="14.25">
      <c r="A275" s="5"/>
      <c r="B275" s="5"/>
    </row>
    <row r="276" spans="1:2" ht="14.25">
      <c r="A276" s="5"/>
      <c r="B276" s="5"/>
    </row>
    <row r="277" spans="1:2" ht="14.25">
      <c r="A277" s="5"/>
      <c r="B277" s="5"/>
    </row>
    <row r="278" spans="1:2" ht="14.25">
      <c r="A278" s="5"/>
      <c r="B278" s="5"/>
    </row>
    <row r="279" spans="1:2" ht="14.25">
      <c r="A279" s="5"/>
      <c r="B279" s="5"/>
    </row>
    <row r="280" spans="1:2" ht="14.25">
      <c r="A280" s="5"/>
      <c r="B280" s="5"/>
    </row>
    <row r="281" spans="1:2" ht="14.25">
      <c r="A281" s="5"/>
      <c r="B281" s="5"/>
    </row>
    <row r="282" spans="1:2" ht="14.25">
      <c r="A282" s="5"/>
      <c r="B282" s="5"/>
    </row>
    <row r="283" spans="1:2" ht="14.25">
      <c r="A283" s="5"/>
      <c r="B283" s="5"/>
    </row>
    <row r="284" spans="1:2" ht="14.25">
      <c r="A284" s="5"/>
      <c r="B284" s="5"/>
    </row>
    <row r="285" spans="1:2" ht="14.25">
      <c r="A285" s="5"/>
      <c r="B285" s="5"/>
    </row>
    <row r="286" spans="1:2" ht="14.25">
      <c r="A286" s="5"/>
      <c r="B286" s="5"/>
    </row>
    <row r="287" spans="1:2" ht="14.25">
      <c r="A287" s="5"/>
      <c r="B287" s="5"/>
    </row>
    <row r="288" spans="1:2" ht="14.25">
      <c r="A288" s="5"/>
      <c r="B288" s="5"/>
    </row>
    <row r="289" spans="1:2" ht="14.25">
      <c r="A289" s="5"/>
      <c r="B289" s="5"/>
    </row>
    <row r="290" spans="1:2" ht="14.25">
      <c r="A290" s="5"/>
      <c r="B290" s="5"/>
    </row>
    <row r="291" spans="1:2" ht="14.25">
      <c r="A291" s="5"/>
      <c r="B291" s="5"/>
    </row>
    <row r="292" spans="1:2" ht="14.25">
      <c r="A292" s="5"/>
      <c r="B292" s="5"/>
    </row>
    <row r="293" spans="1:2" ht="14.25">
      <c r="A293" s="5"/>
      <c r="B293" s="5"/>
    </row>
    <row r="294" spans="1:2" ht="14.25">
      <c r="A294" s="5"/>
      <c r="B294" s="5"/>
    </row>
    <row r="295" spans="1:2" ht="14.25">
      <c r="A295" s="5"/>
      <c r="B295" s="5"/>
    </row>
    <row r="296" spans="1:2" ht="14.25">
      <c r="A296" s="5"/>
      <c r="B296" s="5"/>
    </row>
    <row r="297" spans="1:2" ht="14.25">
      <c r="A297" s="5"/>
      <c r="B297" s="5"/>
    </row>
    <row r="298" spans="1:2" ht="14.25">
      <c r="A298" s="5"/>
      <c r="B298" s="5"/>
    </row>
    <row r="299" spans="1:2" ht="14.25">
      <c r="A299" s="5"/>
      <c r="B299" s="5"/>
    </row>
    <row r="300" spans="1:2" ht="14.25">
      <c r="A300" s="5"/>
      <c r="B300" s="5"/>
    </row>
    <row r="301" spans="1:2" ht="14.25">
      <c r="A301" s="5"/>
      <c r="B301" s="5"/>
    </row>
    <row r="302" spans="1:2" ht="14.25">
      <c r="A302" s="5"/>
      <c r="B302" s="5"/>
    </row>
    <row r="303" spans="1:2" ht="14.25">
      <c r="A303" s="5"/>
      <c r="B303" s="5"/>
    </row>
    <row r="304" spans="1:2" ht="14.25">
      <c r="A304" s="5"/>
      <c r="B304" s="5"/>
    </row>
    <row r="305" spans="1:2" ht="14.25">
      <c r="A305" s="5"/>
      <c r="B305" s="5"/>
    </row>
    <row r="306" spans="1:2" ht="14.25">
      <c r="A306" s="5"/>
      <c r="B306" s="5"/>
    </row>
    <row r="307" spans="1:2" ht="14.25">
      <c r="A307" s="5"/>
      <c r="B307" s="5"/>
    </row>
    <row r="308" spans="1:2" ht="14.25">
      <c r="A308" s="5"/>
      <c r="B308" s="5"/>
    </row>
    <row r="309" spans="1:2" ht="14.25">
      <c r="A309" s="5"/>
      <c r="B309" s="5"/>
    </row>
    <row r="310" spans="1:2" ht="14.25">
      <c r="A310" s="5"/>
      <c r="B310" s="5"/>
    </row>
    <row r="311" spans="1:2" ht="14.25">
      <c r="A311" s="5"/>
      <c r="B311" s="5"/>
    </row>
    <row r="312" spans="1:2" ht="14.25">
      <c r="A312" s="5"/>
      <c r="B312" s="5"/>
    </row>
    <row r="313" spans="1:2" ht="14.25">
      <c r="A313" s="5"/>
      <c r="B313" s="5"/>
    </row>
    <row r="314" spans="1:2" ht="14.25">
      <c r="A314" s="5"/>
      <c r="B314" s="5"/>
    </row>
    <row r="315" spans="1:2" ht="14.25">
      <c r="A315" s="5"/>
      <c r="B315" s="5"/>
    </row>
    <row r="316" spans="1:2" ht="14.25">
      <c r="A316" s="5"/>
      <c r="B316" s="5"/>
    </row>
    <row r="317" spans="1:2" ht="14.25">
      <c r="A317" s="5"/>
      <c r="B317" s="5"/>
    </row>
    <row r="318" spans="1:2" ht="14.25">
      <c r="A318" s="5"/>
      <c r="B318" s="5"/>
    </row>
    <row r="319" spans="1:2" ht="14.25">
      <c r="A319" s="5"/>
      <c r="B319" s="5"/>
    </row>
    <row r="320" spans="1:2" ht="14.25">
      <c r="A320" s="5"/>
      <c r="B320" s="5"/>
    </row>
    <row r="321" spans="1:2" ht="14.25">
      <c r="A321" s="5"/>
      <c r="B321" s="5"/>
    </row>
    <row r="322" spans="1:2" ht="14.25">
      <c r="A322" s="5"/>
      <c r="B322" s="5"/>
    </row>
    <row r="323" spans="1:2" ht="14.25">
      <c r="A323" s="5"/>
      <c r="B323" s="5"/>
    </row>
    <row r="324" spans="1:2" ht="14.25">
      <c r="A324" s="5"/>
      <c r="B324" s="5"/>
    </row>
    <row r="325" spans="1:2" ht="14.25">
      <c r="A325" s="5"/>
      <c r="B325" s="5"/>
    </row>
    <row r="326" spans="1:2" ht="14.25">
      <c r="A326" s="5"/>
      <c r="B326" s="5"/>
    </row>
    <row r="327" spans="1:2" ht="14.25">
      <c r="A327" s="5"/>
      <c r="B327" s="5"/>
    </row>
    <row r="328" spans="1:2" ht="14.25">
      <c r="A328" s="5"/>
      <c r="B328" s="5"/>
    </row>
    <row r="329" spans="1:2" ht="14.25">
      <c r="A329" s="5"/>
      <c r="B329" s="5"/>
    </row>
    <row r="330" spans="1:2" ht="14.25">
      <c r="A330" s="5"/>
      <c r="B330" s="5"/>
    </row>
    <row r="331" spans="1:2" ht="14.25">
      <c r="A331" s="5"/>
      <c r="B331" s="5"/>
    </row>
    <row r="332" spans="1:2" ht="14.25">
      <c r="A332" s="5"/>
      <c r="B332" s="5"/>
    </row>
    <row r="333" spans="1:2" ht="14.25">
      <c r="A333" s="5"/>
      <c r="B333" s="5"/>
    </row>
    <row r="334" spans="1:2" ht="14.25">
      <c r="A334" s="5"/>
      <c r="B334" s="5"/>
    </row>
    <row r="335" spans="1:2" ht="14.25">
      <c r="A335" s="5"/>
      <c r="B335" s="5"/>
    </row>
    <row r="336" spans="1:2" ht="14.25">
      <c r="A336" s="5"/>
      <c r="B336" s="5"/>
    </row>
    <row r="337" spans="1:2" ht="14.25">
      <c r="A337" s="5"/>
      <c r="B337" s="5"/>
    </row>
    <row r="338" spans="1:2" ht="14.25">
      <c r="A338" s="5"/>
      <c r="B338" s="5"/>
    </row>
    <row r="339" spans="1:2" ht="14.25">
      <c r="A339" s="5"/>
      <c r="B339" s="5"/>
    </row>
    <row r="340" spans="1:2" ht="14.25">
      <c r="A340" s="5"/>
      <c r="B340" s="5"/>
    </row>
    <row r="341" spans="1:2" ht="14.25">
      <c r="A341" s="5"/>
      <c r="B341" s="5"/>
    </row>
    <row r="342" spans="1:2" ht="14.25">
      <c r="A342" s="5"/>
      <c r="B342" s="5"/>
    </row>
    <row r="343" spans="1:2" ht="14.25">
      <c r="A343" s="5"/>
      <c r="B343" s="5"/>
    </row>
    <row r="344" spans="1:2" ht="14.25">
      <c r="A344" s="5"/>
      <c r="B344" s="5"/>
    </row>
    <row r="345" spans="1:2" ht="14.25">
      <c r="A345" s="5"/>
      <c r="B345" s="5"/>
    </row>
    <row r="346" spans="1:2" ht="14.25">
      <c r="A346" s="5"/>
      <c r="B346" s="5"/>
    </row>
    <row r="347" spans="1:2" ht="14.25">
      <c r="A347" s="5"/>
      <c r="B347" s="5"/>
    </row>
    <row r="348" spans="1:2" ht="14.25">
      <c r="A348" s="5"/>
      <c r="B348" s="5"/>
    </row>
    <row r="349" spans="1:2" ht="14.25">
      <c r="A349" s="5"/>
      <c r="B349" s="5"/>
    </row>
    <row r="350" spans="1:2" ht="14.25">
      <c r="A350" s="5"/>
      <c r="B350" s="5"/>
    </row>
    <row r="351" spans="1:2" ht="14.25">
      <c r="A351" s="5"/>
      <c r="B351" s="5"/>
    </row>
    <row r="352" spans="1:2" ht="14.25">
      <c r="A352" s="5"/>
      <c r="B352" s="5"/>
    </row>
    <row r="353" spans="1:2" ht="14.25">
      <c r="A353" s="5"/>
      <c r="B353" s="5"/>
    </row>
    <row r="354" spans="1:2" ht="14.25">
      <c r="A354" s="5"/>
      <c r="B354" s="5"/>
    </row>
    <row r="355" spans="1:2" ht="14.25">
      <c r="A355" s="5"/>
      <c r="B355" s="5"/>
    </row>
    <row r="356" spans="1:2" ht="14.25">
      <c r="A356" s="5"/>
      <c r="B356" s="5"/>
    </row>
    <row r="357" spans="1:2" ht="14.25">
      <c r="A357" s="5"/>
      <c r="B357" s="5"/>
    </row>
    <row r="358" spans="1:2" ht="14.25">
      <c r="A358" s="5"/>
      <c r="B358" s="5"/>
    </row>
    <row r="359" spans="1:2" ht="14.25">
      <c r="A359" s="5"/>
      <c r="B359" s="5"/>
    </row>
    <row r="360" spans="1:2" ht="14.25">
      <c r="A360" s="5"/>
      <c r="B360" s="5"/>
    </row>
    <row r="361" spans="1:2" ht="14.25">
      <c r="A361" s="5"/>
      <c r="B361" s="5"/>
    </row>
    <row r="362" spans="1:2" ht="14.25">
      <c r="A362" s="5"/>
      <c r="B362" s="5"/>
    </row>
    <row r="363" spans="1:2" ht="14.25">
      <c r="A363" s="5"/>
      <c r="B363" s="5"/>
    </row>
    <row r="364" spans="1:2" ht="14.25">
      <c r="A364" s="5"/>
      <c r="B364" s="5"/>
    </row>
    <row r="365" spans="1:2" ht="14.25">
      <c r="A365" s="5"/>
      <c r="B365" s="5"/>
    </row>
    <row r="366" spans="1:2" ht="14.25">
      <c r="A366" s="5"/>
      <c r="B366" s="5"/>
    </row>
    <row r="367" spans="1:2" ht="14.25">
      <c r="A367" s="5"/>
      <c r="B367" s="5"/>
    </row>
    <row r="368" spans="1:2" ht="14.25">
      <c r="A368" s="5"/>
      <c r="B368" s="5"/>
    </row>
    <row r="369" spans="1:2" ht="14.25">
      <c r="A369" s="5"/>
      <c r="B369" s="5"/>
    </row>
    <row r="370" spans="1:2" ht="14.25">
      <c r="A370" s="5"/>
      <c r="B370" s="5"/>
    </row>
    <row r="371" spans="1:2" ht="14.25">
      <c r="A371" s="5"/>
      <c r="B371" s="5"/>
    </row>
    <row r="372" spans="1:2" ht="14.25">
      <c r="A372" s="5"/>
      <c r="B372" s="5"/>
    </row>
    <row r="373" spans="1:2" ht="14.25">
      <c r="A373" s="5"/>
      <c r="B373" s="5"/>
    </row>
    <row r="374" spans="1:2" ht="14.25">
      <c r="A374" s="5"/>
      <c r="B374" s="5"/>
    </row>
    <row r="375" spans="1:2" ht="14.25">
      <c r="A375" s="5"/>
      <c r="B375" s="5"/>
    </row>
    <row r="376" spans="1:2" ht="14.25">
      <c r="A376" s="5"/>
      <c r="B376" s="5"/>
    </row>
    <row r="377" spans="1:2" ht="14.25">
      <c r="A377" s="5"/>
      <c r="B377" s="5"/>
    </row>
    <row r="378" spans="1:2" ht="14.25">
      <c r="A378" s="5"/>
      <c r="B378" s="5"/>
    </row>
    <row r="379" spans="1:2" ht="14.25">
      <c r="A379" s="5"/>
      <c r="B379" s="5"/>
    </row>
    <row r="380" spans="1:2" ht="14.25">
      <c r="A380" s="5"/>
      <c r="B380" s="5"/>
    </row>
    <row r="381" spans="1:2" ht="14.25">
      <c r="A381" s="5"/>
      <c r="B381" s="5"/>
    </row>
    <row r="382" spans="1:2" ht="14.25">
      <c r="A382" s="5"/>
      <c r="B382" s="5"/>
    </row>
    <row r="383" spans="1:2" ht="14.25">
      <c r="A383" s="5"/>
      <c r="B383" s="5"/>
    </row>
    <row r="384" spans="1:2" ht="14.25">
      <c r="A384" s="5"/>
      <c r="B384" s="5"/>
    </row>
    <row r="385" spans="1:2" ht="14.25">
      <c r="A385" s="5"/>
      <c r="B385" s="5"/>
    </row>
    <row r="386" spans="1:2" ht="14.25">
      <c r="A386" s="5"/>
      <c r="B386" s="5"/>
    </row>
    <row r="387" spans="1:2" ht="14.25">
      <c r="A387" s="5"/>
      <c r="B387" s="5"/>
    </row>
    <row r="388" spans="1:2" ht="14.25">
      <c r="A388" s="5"/>
      <c r="B388" s="5"/>
    </row>
    <row r="389" spans="1:2" ht="14.25">
      <c r="A389" s="5"/>
      <c r="B389" s="5"/>
    </row>
    <row r="390" spans="1:2" ht="14.25">
      <c r="A390" s="5"/>
      <c r="B390" s="5"/>
    </row>
    <row r="391" spans="1:2" ht="14.25">
      <c r="A391" s="5"/>
      <c r="B391" s="5"/>
    </row>
    <row r="392" spans="1:2" ht="14.25">
      <c r="A392" s="5"/>
      <c r="B392" s="5"/>
    </row>
    <row r="393" spans="1:2" ht="14.25">
      <c r="A393" s="5"/>
      <c r="B393" s="5"/>
    </row>
    <row r="394" spans="1:2" ht="14.25">
      <c r="A394" s="5"/>
      <c r="B394" s="5"/>
    </row>
    <row r="395" spans="1:2" ht="14.25">
      <c r="A395" s="5"/>
      <c r="B395" s="5"/>
    </row>
    <row r="396" spans="1:2" ht="14.25">
      <c r="A396" s="5"/>
      <c r="B396" s="5"/>
    </row>
    <row r="397" spans="1:2" ht="14.25">
      <c r="A397" s="5"/>
      <c r="B397" s="5"/>
    </row>
    <row r="398" spans="1:2" ht="14.25">
      <c r="A398" s="5"/>
      <c r="B398" s="5"/>
    </row>
    <row r="399" spans="1:2" ht="14.25">
      <c r="A399" s="5"/>
      <c r="B399" s="5"/>
    </row>
    <row r="400" spans="1:2" ht="14.25">
      <c r="A400" s="5"/>
      <c r="B400" s="5"/>
    </row>
    <row r="401" spans="1:2" ht="14.25">
      <c r="A401" s="5"/>
      <c r="B401" s="5"/>
    </row>
    <row r="402" spans="1:2" ht="14.25">
      <c r="A402" s="5"/>
      <c r="B402" s="5"/>
    </row>
    <row r="403" spans="1:2" ht="14.25">
      <c r="A403" s="5"/>
      <c r="B403" s="5"/>
    </row>
    <row r="404" spans="1:2" ht="14.25">
      <c r="A404" s="5"/>
      <c r="B404" s="5"/>
    </row>
    <row r="405" spans="1:2" ht="14.25">
      <c r="A405" s="5"/>
      <c r="B405" s="5"/>
    </row>
    <row r="406" spans="1:2" ht="14.25">
      <c r="A406" s="5"/>
      <c r="B406" s="5"/>
    </row>
    <row r="407" spans="1:2" ht="14.25">
      <c r="A407" s="5"/>
      <c r="B407" s="5"/>
    </row>
    <row r="408" spans="1:2" ht="14.25">
      <c r="A408" s="5"/>
      <c r="B408" s="5"/>
    </row>
    <row r="409" spans="1:2" ht="14.25">
      <c r="A409" s="5"/>
      <c r="B409" s="5"/>
    </row>
    <row r="410" spans="1:2" ht="14.25">
      <c r="A410" s="5"/>
      <c r="B410" s="5"/>
    </row>
    <row r="411" spans="1:2" ht="14.25">
      <c r="A411" s="5"/>
      <c r="B411" s="5"/>
    </row>
    <row r="412" spans="1:2" ht="14.25">
      <c r="A412" s="5"/>
      <c r="B412" s="5"/>
    </row>
    <row r="413" spans="1:2" ht="14.25">
      <c r="A413" s="5"/>
      <c r="B413" s="5"/>
    </row>
    <row r="414" spans="1:2" ht="14.25">
      <c r="A414" s="5"/>
      <c r="B414" s="5"/>
    </row>
    <row r="415" spans="1:2" ht="14.25">
      <c r="A415" s="5"/>
      <c r="B415" s="5"/>
    </row>
    <row r="416" spans="1:2" ht="14.25">
      <c r="A416" s="5"/>
      <c r="B416" s="5"/>
    </row>
    <row r="417" spans="1:2" ht="14.25">
      <c r="A417" s="5"/>
      <c r="B417" s="5"/>
    </row>
    <row r="418" spans="1:2" ht="14.25">
      <c r="A418" s="5"/>
      <c r="B418" s="5"/>
    </row>
    <row r="419" spans="1:2" ht="14.25">
      <c r="A419" s="5"/>
      <c r="B419" s="5"/>
    </row>
    <row r="420" spans="1:2" ht="14.25">
      <c r="A420" s="5"/>
      <c r="B420" s="5"/>
    </row>
    <row r="421" spans="1:2" ht="14.25">
      <c r="A421" s="5"/>
      <c r="B421" s="5"/>
    </row>
    <row r="422" spans="1:2" ht="14.25">
      <c r="A422" s="5"/>
      <c r="B422" s="5"/>
    </row>
    <row r="423" spans="1:2" ht="14.25">
      <c r="A423" s="5"/>
      <c r="B423" s="5"/>
    </row>
    <row r="424" spans="1:2" ht="14.25">
      <c r="A424" s="5"/>
      <c r="B424" s="5"/>
    </row>
    <row r="425" spans="1:2" ht="14.25">
      <c r="A425" s="5"/>
      <c r="B425" s="5"/>
    </row>
    <row r="426" spans="1:2" ht="14.25">
      <c r="A426" s="5"/>
      <c r="B426" s="5"/>
    </row>
    <row r="427" spans="1:2" ht="14.25">
      <c r="A427" s="5"/>
      <c r="B427" s="5"/>
    </row>
    <row r="428" spans="1:2" ht="14.25">
      <c r="A428" s="5"/>
      <c r="B428" s="5"/>
    </row>
    <row r="429" spans="1:2" ht="14.25">
      <c r="A429" s="5"/>
      <c r="B429" s="5"/>
    </row>
    <row r="430" spans="1:2" ht="14.25">
      <c r="A430" s="5"/>
      <c r="B430" s="5"/>
    </row>
    <row r="431" spans="1:2" ht="14.25">
      <c r="A431" s="5"/>
      <c r="B431" s="5"/>
    </row>
    <row r="432" spans="1:2" ht="14.25">
      <c r="A432" s="5"/>
      <c r="B432" s="5"/>
    </row>
    <row r="433" spans="1:2" ht="14.25">
      <c r="A433" s="5"/>
      <c r="B433" s="5"/>
    </row>
    <row r="434" spans="1:2" ht="14.25">
      <c r="A434" s="5"/>
      <c r="B434" s="5"/>
    </row>
    <row r="435" spans="1:2" ht="14.25">
      <c r="A435" s="5"/>
      <c r="B435" s="5"/>
    </row>
    <row r="436" spans="1:2" ht="14.25">
      <c r="A436" s="5"/>
      <c r="B436" s="5"/>
    </row>
    <row r="437" spans="1:2" ht="14.25">
      <c r="A437" s="5"/>
      <c r="B437" s="5"/>
    </row>
    <row r="438" spans="1:2" ht="14.25">
      <c r="A438" s="5"/>
      <c r="B438" s="5"/>
    </row>
    <row r="439" spans="1:2" ht="14.25">
      <c r="A439" s="5"/>
      <c r="B439" s="5"/>
    </row>
    <row r="440" spans="1:2" ht="14.25">
      <c r="A440" s="5"/>
      <c r="B440" s="5"/>
    </row>
    <row r="441" spans="1:2" ht="14.25">
      <c r="A441" s="5"/>
      <c r="B441" s="5"/>
    </row>
    <row r="442" spans="1:2" ht="14.25">
      <c r="A442" s="5"/>
      <c r="B442" s="5"/>
    </row>
    <row r="443" spans="1:2" ht="14.25">
      <c r="A443" s="5"/>
      <c r="B443" s="5"/>
    </row>
    <row r="444" spans="1:2" ht="14.25">
      <c r="A444" s="5"/>
      <c r="B444" s="5"/>
    </row>
    <row r="445" spans="1:2" ht="14.25">
      <c r="A445" s="5"/>
      <c r="B445" s="5"/>
    </row>
    <row r="446" spans="1:2" ht="14.25">
      <c r="A446" s="5"/>
      <c r="B446" s="5"/>
    </row>
    <row r="447" spans="1:2" ht="14.25">
      <c r="A447" s="5"/>
      <c r="B447" s="5"/>
    </row>
    <row r="448" spans="1:2" ht="14.25">
      <c r="A448" s="5"/>
      <c r="B448" s="5"/>
    </row>
    <row r="449" spans="1:2" ht="14.25">
      <c r="A449" s="5"/>
      <c r="B449" s="5"/>
    </row>
    <row r="450" spans="1:2" ht="14.25">
      <c r="A450" s="5"/>
      <c r="B450" s="5"/>
    </row>
    <row r="451" spans="1:2" ht="14.25">
      <c r="A451" s="5"/>
      <c r="B451" s="5"/>
    </row>
    <row r="452" spans="1:2" ht="14.25">
      <c r="A452" s="5"/>
      <c r="B452" s="5"/>
    </row>
    <row r="453" spans="1:2" ht="14.25">
      <c r="A453" s="5"/>
      <c r="B453" s="5"/>
    </row>
    <row r="454" spans="1:2" ht="14.25">
      <c r="A454" s="5"/>
      <c r="B454" s="5"/>
    </row>
    <row r="455" spans="1:2" ht="14.25">
      <c r="A455" s="5"/>
      <c r="B455" s="5"/>
    </row>
    <row r="456" spans="1:2" ht="14.25">
      <c r="A456" s="5"/>
      <c r="B456" s="5"/>
    </row>
    <row r="457" spans="1:2" ht="14.25">
      <c r="A457" s="5"/>
      <c r="B457" s="5"/>
    </row>
    <row r="458" spans="1:2" ht="14.25">
      <c r="A458" s="5"/>
      <c r="B458" s="5"/>
    </row>
    <row r="459" spans="1:2" ht="14.25">
      <c r="A459" s="5"/>
      <c r="B459" s="5"/>
    </row>
    <row r="460" spans="1:2" ht="14.25">
      <c r="A460" s="5"/>
      <c r="B460" s="5"/>
    </row>
    <row r="461" spans="1:2" ht="14.25">
      <c r="A461" s="5"/>
      <c r="B461" s="5"/>
    </row>
    <row r="462" spans="1:2" ht="14.25">
      <c r="A462" s="5"/>
      <c r="B462" s="5"/>
    </row>
    <row r="463" spans="1:2" ht="14.25">
      <c r="A463" s="5"/>
      <c r="B463" s="5"/>
    </row>
    <row r="464" spans="1:2" ht="14.25">
      <c r="A464" s="5"/>
      <c r="B464" s="5"/>
    </row>
    <row r="465" spans="1:2" ht="14.25">
      <c r="A465" s="5"/>
      <c r="B465" s="5"/>
    </row>
    <row r="466" spans="1:2" ht="14.25">
      <c r="A466" s="5"/>
      <c r="B466" s="5"/>
    </row>
    <row r="467" spans="1:2" ht="14.25">
      <c r="A467" s="5"/>
      <c r="B467" s="5"/>
    </row>
    <row r="468" spans="1:2" ht="14.25">
      <c r="A468" s="5"/>
      <c r="B468" s="5"/>
    </row>
    <row r="469" spans="1:2" ht="14.25">
      <c r="A469" s="5"/>
      <c r="B469" s="5"/>
    </row>
    <row r="470" spans="1:2" ht="14.25">
      <c r="A470" s="5"/>
      <c r="B470" s="5"/>
    </row>
    <row r="471" spans="1:2" ht="14.25">
      <c r="A471" s="5"/>
      <c r="B471" s="5"/>
    </row>
    <row r="472" spans="1:2" ht="14.25">
      <c r="A472" s="5"/>
      <c r="B472" s="5"/>
    </row>
    <row r="473" spans="1:2" ht="14.25">
      <c r="A473" s="5"/>
      <c r="B473" s="5"/>
    </row>
    <row r="474" spans="1:2" ht="14.25">
      <c r="A474" s="5"/>
      <c r="B474" s="5"/>
    </row>
    <row r="475" spans="1:2" ht="14.25">
      <c r="A475" s="5"/>
      <c r="B475" s="5"/>
    </row>
    <row r="476" spans="1:2" ht="14.25">
      <c r="A476" s="5"/>
      <c r="B476" s="5"/>
    </row>
    <row r="477" spans="1:2" ht="14.25">
      <c r="A477" s="5"/>
      <c r="B477" s="5"/>
    </row>
    <row r="478" spans="1:2" ht="14.25">
      <c r="A478" s="5"/>
      <c r="B478" s="5"/>
    </row>
    <row r="479" spans="1:2" ht="14.25">
      <c r="A479" s="5"/>
      <c r="B479" s="5"/>
    </row>
    <row r="480" spans="1:2" ht="14.25">
      <c r="A480" s="5"/>
      <c r="B480" s="5"/>
    </row>
    <row r="481" spans="1:2" ht="14.25">
      <c r="A481" s="5"/>
      <c r="B481" s="5"/>
    </row>
    <row r="482" spans="1:2" ht="14.25">
      <c r="A482" s="5"/>
      <c r="B482" s="5"/>
    </row>
    <row r="483" spans="1:2" ht="14.25">
      <c r="A483" s="5"/>
      <c r="B483" s="5"/>
    </row>
    <row r="484" spans="1:2" ht="14.25">
      <c r="A484" s="5"/>
      <c r="B484" s="5"/>
    </row>
    <row r="485" spans="1:2" ht="14.25">
      <c r="A485" s="5"/>
      <c r="B485" s="5"/>
    </row>
    <row r="486" spans="1:2" ht="14.25">
      <c r="A486" s="5"/>
      <c r="B486" s="5"/>
    </row>
    <row r="487" spans="1:2" ht="14.25">
      <c r="A487" s="5"/>
      <c r="B487" s="5"/>
    </row>
    <row r="488" spans="1:2" ht="14.25">
      <c r="A488" s="5"/>
      <c r="B488" s="5"/>
    </row>
    <row r="489" spans="1:2" ht="14.25">
      <c r="A489" s="5"/>
      <c r="B489" s="5"/>
    </row>
    <row r="490" spans="1:2" ht="14.25">
      <c r="A490" s="5"/>
      <c r="B490" s="5"/>
    </row>
    <row r="491" spans="1:2" ht="14.25">
      <c r="A491" s="5"/>
      <c r="B491" s="5"/>
    </row>
    <row r="492" spans="1:2" ht="14.25">
      <c r="A492" s="5"/>
      <c r="B492" s="5"/>
    </row>
    <row r="493" spans="1:2" ht="14.25">
      <c r="A493" s="5"/>
      <c r="B493" s="5"/>
    </row>
    <row r="494" spans="1:2" ht="14.25">
      <c r="A494" s="5"/>
      <c r="B494" s="5"/>
    </row>
    <row r="495" spans="1:2" ht="14.25">
      <c r="A495" s="5"/>
      <c r="B495" s="5"/>
    </row>
    <row r="496" spans="1:2" ht="14.25">
      <c r="A496" s="5"/>
      <c r="B496" s="5"/>
    </row>
    <row r="497" spans="1:2" ht="14.25">
      <c r="A497" s="5"/>
      <c r="B497" s="5"/>
    </row>
    <row r="498" spans="1:2" ht="14.25">
      <c r="A498" s="5"/>
      <c r="B498" s="5"/>
    </row>
    <row r="499" spans="1:2" ht="14.25">
      <c r="A499" s="5"/>
      <c r="B499" s="5"/>
    </row>
    <row r="500" spans="1:2" ht="14.25">
      <c r="A500" s="5"/>
      <c r="B500" s="5"/>
    </row>
    <row r="501" spans="1:2" ht="14.25">
      <c r="A501" s="5"/>
      <c r="B501" s="5"/>
    </row>
    <row r="502" spans="1:2" ht="14.25">
      <c r="A502" s="5"/>
      <c r="B502" s="5"/>
    </row>
    <row r="503" spans="1:2" ht="14.25">
      <c r="A503" s="5"/>
      <c r="B503" s="5"/>
    </row>
    <row r="504" spans="1:2" ht="14.25">
      <c r="A504" s="5"/>
      <c r="B504" s="5"/>
    </row>
    <row r="505" spans="1:2" ht="14.25">
      <c r="A505" s="5"/>
      <c r="B505" s="5"/>
    </row>
    <row r="506" spans="1:2" ht="14.25">
      <c r="A506" s="5"/>
      <c r="B506" s="5"/>
    </row>
    <row r="507" spans="1:2" ht="14.25">
      <c r="A507" s="5"/>
      <c r="B507" s="5"/>
    </row>
    <row r="508" spans="1:2" ht="14.25">
      <c r="A508" s="5"/>
      <c r="B508" s="5"/>
    </row>
    <row r="509" spans="1:2" ht="14.25">
      <c r="A509" s="5"/>
      <c r="B509" s="5"/>
    </row>
    <row r="510" spans="1:2" ht="14.25">
      <c r="A510" s="5"/>
      <c r="B510" s="5"/>
    </row>
    <row r="511" spans="1:2" ht="14.25">
      <c r="A511" s="5"/>
      <c r="B511" s="5"/>
    </row>
    <row r="512" spans="1:2" ht="14.25">
      <c r="A512" s="5"/>
      <c r="B512" s="5"/>
    </row>
    <row r="513" spans="1:2" ht="14.25">
      <c r="A513" s="5"/>
      <c r="B513" s="5"/>
    </row>
    <row r="514" spans="1:2" ht="14.25">
      <c r="A514" s="5"/>
      <c r="B514" s="5"/>
    </row>
    <row r="515" spans="1:2" ht="14.25">
      <c r="A515" s="5"/>
      <c r="B515" s="5"/>
    </row>
    <row r="516" spans="1:2" ht="14.25">
      <c r="A516" s="5"/>
      <c r="B516" s="5"/>
    </row>
    <row r="517" spans="1:2" ht="14.25">
      <c r="A517" s="5"/>
      <c r="B517" s="5"/>
    </row>
    <row r="518" spans="1:2" ht="14.25">
      <c r="A518" s="5"/>
      <c r="B518" s="5"/>
    </row>
    <row r="519" spans="1:2" ht="14.25">
      <c r="A519" s="5"/>
      <c r="B519" s="5"/>
    </row>
    <row r="520" spans="1:2" ht="14.25">
      <c r="A520" s="5"/>
      <c r="B520" s="5"/>
    </row>
    <row r="521" spans="1:2" ht="14.25">
      <c r="A521" s="5"/>
      <c r="B521" s="5"/>
    </row>
    <row r="522" spans="1:2" ht="14.25">
      <c r="A522" s="5"/>
      <c r="B522" s="5"/>
    </row>
    <row r="523" spans="1:2" ht="14.25">
      <c r="A523" s="5"/>
      <c r="B523" s="5"/>
    </row>
    <row r="524" spans="1:2" ht="14.25">
      <c r="A524" s="5"/>
      <c r="B524" s="5"/>
    </row>
    <row r="525" spans="1:2" ht="14.25">
      <c r="A525" s="5"/>
      <c r="B525" s="5"/>
    </row>
    <row r="526" spans="1:2" ht="14.25">
      <c r="A526" s="5"/>
      <c r="B526" s="5"/>
    </row>
    <row r="527" spans="1:2" ht="14.25">
      <c r="A527" s="5"/>
      <c r="B527" s="5"/>
    </row>
    <row r="528" spans="1:2" ht="14.25">
      <c r="A528" s="5"/>
      <c r="B528" s="5"/>
    </row>
    <row r="529" spans="1:2" ht="14.25">
      <c r="A529" s="5"/>
      <c r="B529" s="5"/>
    </row>
    <row r="530" spans="1:2" ht="14.25">
      <c r="A530" s="5"/>
      <c r="B530" s="5"/>
    </row>
    <row r="531" spans="1:2" ht="14.25">
      <c r="A531" s="5"/>
      <c r="B531" s="5"/>
    </row>
    <row r="532" spans="1:2" ht="14.25">
      <c r="A532" s="5"/>
      <c r="B532" s="5"/>
    </row>
    <row r="533" spans="1:2" ht="14.25">
      <c r="A533" s="5"/>
      <c r="B533" s="5"/>
    </row>
    <row r="534" spans="1:2" ht="14.25">
      <c r="A534" s="5"/>
      <c r="B534" s="5"/>
    </row>
    <row r="535" spans="1:2" ht="14.25">
      <c r="A535" s="5"/>
      <c r="B535" s="5"/>
    </row>
    <row r="536" spans="1:2" ht="14.25">
      <c r="A536" s="5"/>
      <c r="B536" s="5"/>
    </row>
    <row r="537" spans="1:2" ht="14.25">
      <c r="A537" s="5"/>
      <c r="B537" s="5"/>
    </row>
    <row r="538" spans="1:2" ht="14.25">
      <c r="A538" s="5"/>
      <c r="B538" s="5"/>
    </row>
    <row r="539" spans="1:2" ht="14.25">
      <c r="A539" s="5"/>
      <c r="B539" s="5"/>
    </row>
    <row r="540" spans="1:2" ht="14.25">
      <c r="A540" s="5"/>
      <c r="B540" s="5"/>
    </row>
    <row r="541" spans="1:2" ht="14.25">
      <c r="A541" s="5"/>
      <c r="B541" s="5"/>
    </row>
    <row r="542" spans="1:2" ht="14.25">
      <c r="A542" s="5"/>
      <c r="B542" s="5"/>
    </row>
    <row r="543" spans="1:2" ht="14.25">
      <c r="A543" s="5"/>
      <c r="B543" s="5"/>
    </row>
    <row r="544" spans="1:2" ht="14.25">
      <c r="A544" s="5"/>
      <c r="B544" s="5"/>
    </row>
    <row r="545" spans="1:2" ht="14.25">
      <c r="A545" s="5"/>
      <c r="B545" s="5"/>
    </row>
    <row r="546" spans="1:2" ht="14.25">
      <c r="A546" s="5"/>
      <c r="B546" s="5"/>
    </row>
    <row r="547" spans="1:2" ht="14.25">
      <c r="A547" s="5"/>
      <c r="B547" s="5"/>
    </row>
    <row r="548" spans="1:2" ht="14.25">
      <c r="A548" s="5"/>
      <c r="B548" s="5"/>
    </row>
    <row r="549" spans="1:2" ht="14.25">
      <c r="A549" s="5"/>
      <c r="B549" s="5"/>
    </row>
    <row r="550" spans="1:2" ht="14.25">
      <c r="A550" s="5"/>
      <c r="B550" s="5"/>
    </row>
    <row r="551" spans="1:2" ht="14.25">
      <c r="A551" s="5"/>
      <c r="B551" s="5"/>
    </row>
    <row r="552" spans="1:2" ht="14.25">
      <c r="A552" s="5"/>
      <c r="B552" s="5"/>
    </row>
    <row r="553" spans="1:2" ht="14.25">
      <c r="A553" s="5"/>
      <c r="B553" s="5"/>
    </row>
    <row r="554" spans="1:2" ht="14.25">
      <c r="A554" s="5"/>
      <c r="B554" s="5"/>
    </row>
    <row r="555" spans="1:2" ht="14.25">
      <c r="A555" s="5"/>
      <c r="B555" s="5"/>
    </row>
    <row r="556" spans="1:2" ht="14.25">
      <c r="A556" s="5"/>
      <c r="B556" s="5"/>
    </row>
    <row r="557" spans="1:2" ht="14.25">
      <c r="A557" s="5"/>
      <c r="B557" s="5"/>
    </row>
    <row r="558" spans="1:2" ht="14.25">
      <c r="A558" s="5"/>
      <c r="B558" s="5"/>
    </row>
    <row r="559" spans="1:2" ht="14.25">
      <c r="A559" s="5"/>
      <c r="B559" s="5"/>
    </row>
    <row r="560" spans="1:2" ht="14.25">
      <c r="A560" s="5"/>
      <c r="B560" s="5"/>
    </row>
    <row r="561" spans="1:2" ht="14.25">
      <c r="A561" s="5"/>
      <c r="B561" s="5"/>
    </row>
    <row r="562" spans="1:2" ht="14.25">
      <c r="A562" s="5"/>
      <c r="B562" s="5"/>
    </row>
    <row r="563" spans="1:2" ht="14.25">
      <c r="A563" s="5"/>
      <c r="B563" s="5"/>
    </row>
    <row r="564" spans="1:2" ht="14.25">
      <c r="A564" s="5"/>
      <c r="B564" s="5"/>
    </row>
    <row r="565" spans="1:2" ht="14.25">
      <c r="A565" s="5"/>
      <c r="B565" s="5"/>
    </row>
    <row r="566" spans="1:2" ht="14.25">
      <c r="A566" s="5"/>
      <c r="B566" s="5"/>
    </row>
    <row r="567" spans="1:2" ht="14.25">
      <c r="A567" s="5"/>
      <c r="B567" s="5"/>
    </row>
    <row r="568" spans="1:2" ht="14.25">
      <c r="A568" s="5"/>
      <c r="B568" s="5"/>
    </row>
    <row r="569" spans="1:2" ht="14.25">
      <c r="A569" s="5"/>
      <c r="B569" s="5"/>
    </row>
    <row r="570" spans="1:2" ht="14.25">
      <c r="A570" s="5"/>
      <c r="B570" s="5"/>
    </row>
    <row r="571" spans="1:2" ht="14.25">
      <c r="A571" s="5"/>
      <c r="B571" s="5"/>
    </row>
    <row r="572" spans="1:2" ht="14.25">
      <c r="A572" s="5"/>
      <c r="B572" s="5"/>
    </row>
    <row r="573" spans="1:2" ht="14.25">
      <c r="A573" s="5"/>
      <c r="B573" s="5"/>
    </row>
    <row r="574" spans="1:2" ht="14.25">
      <c r="A574" s="5"/>
      <c r="B574" s="5"/>
    </row>
    <row r="575" spans="1:2" ht="14.25">
      <c r="A575" s="5"/>
      <c r="B575" s="5"/>
    </row>
    <row r="576" spans="1:2" ht="14.25">
      <c r="A576" s="5"/>
      <c r="B576" s="5"/>
    </row>
    <row r="577" spans="1:2" ht="14.25">
      <c r="A577" s="5"/>
      <c r="B577" s="5"/>
    </row>
    <row r="578" spans="1:2" ht="14.25">
      <c r="A578" s="5"/>
      <c r="B578" s="5"/>
    </row>
    <row r="579" spans="1:2" ht="14.25">
      <c r="A579" s="5"/>
      <c r="B579" s="5"/>
    </row>
    <row r="580" spans="1:2" ht="14.25">
      <c r="A580" s="5"/>
      <c r="B580" s="5"/>
    </row>
    <row r="581" spans="1:2" ht="14.25">
      <c r="A581" s="5"/>
      <c r="B581" s="5"/>
    </row>
    <row r="582" spans="1:2" ht="14.25">
      <c r="A582" s="5"/>
      <c r="B582" s="5"/>
    </row>
    <row r="583" spans="1:2" ht="14.25">
      <c r="A583" s="5"/>
      <c r="B583" s="5"/>
    </row>
    <row r="584" spans="1:2" ht="14.25">
      <c r="A584" s="5"/>
      <c r="B584" s="5"/>
    </row>
    <row r="585" spans="1:2" ht="14.25">
      <c r="A585" s="5"/>
      <c r="B585" s="5"/>
    </row>
    <row r="586" spans="1:2" ht="14.25">
      <c r="A586" s="5"/>
      <c r="B586" s="5"/>
    </row>
    <row r="587" spans="1:2" ht="14.25">
      <c r="A587" s="5"/>
      <c r="B587" s="5"/>
    </row>
    <row r="588" spans="1:2" ht="14.25">
      <c r="A588" s="5"/>
      <c r="B588" s="5"/>
    </row>
    <row r="589" spans="1:2" ht="14.25">
      <c r="A589" s="5"/>
      <c r="B589" s="5"/>
    </row>
    <row r="590" spans="1:2" ht="14.25">
      <c r="A590" s="5"/>
      <c r="B590" s="5"/>
    </row>
    <row r="591" spans="1:2" ht="14.25">
      <c r="A591" s="5"/>
      <c r="B591" s="5"/>
    </row>
    <row r="592" spans="1:2" ht="14.25">
      <c r="A592" s="5"/>
      <c r="B592" s="5"/>
    </row>
    <row r="593" spans="1:2" ht="14.25">
      <c r="A593" s="5"/>
      <c r="B593" s="5"/>
    </row>
    <row r="594" spans="1:2" ht="14.25">
      <c r="A594" s="5"/>
      <c r="B594" s="5"/>
    </row>
    <row r="595" spans="1:2" ht="14.25">
      <c r="A595" s="5"/>
      <c r="B595" s="5"/>
    </row>
    <row r="596" spans="1:2" ht="14.25">
      <c r="A596" s="5"/>
      <c r="B596" s="5"/>
    </row>
    <row r="597" spans="1:2" ht="14.25">
      <c r="A597" s="5"/>
      <c r="B597" s="5"/>
    </row>
    <row r="598" spans="1:2" ht="14.25">
      <c r="A598" s="5"/>
      <c r="B598" s="5"/>
    </row>
    <row r="599" spans="1:2" ht="14.25">
      <c r="A599" s="5"/>
      <c r="B599" s="5"/>
    </row>
    <row r="600" spans="1:2" ht="14.25">
      <c r="A600" s="5"/>
      <c r="B600" s="5"/>
    </row>
    <row r="601" spans="1:2" ht="14.25">
      <c r="A601" s="5"/>
      <c r="B601" s="5"/>
    </row>
    <row r="602" spans="1:2" ht="14.25">
      <c r="A602" s="5"/>
      <c r="B602" s="5"/>
    </row>
    <row r="603" spans="1:2" ht="14.25">
      <c r="A603" s="5"/>
      <c r="B603" s="5"/>
    </row>
    <row r="604" spans="1:2" ht="14.25">
      <c r="A604" s="5"/>
      <c r="B604" s="5"/>
    </row>
    <row r="605" spans="1:2" ht="14.25">
      <c r="A605" s="5"/>
      <c r="B605" s="5"/>
    </row>
    <row r="606" spans="1:2" ht="14.25">
      <c r="A606" s="5"/>
      <c r="B606" s="5"/>
    </row>
    <row r="607" spans="1:2" ht="14.25">
      <c r="A607" s="5"/>
      <c r="B607" s="5"/>
    </row>
    <row r="608" spans="1:2" ht="14.25">
      <c r="A608" s="5"/>
      <c r="B608" s="5"/>
    </row>
    <row r="609" spans="1:2" ht="14.25">
      <c r="A609" s="5"/>
      <c r="B609" s="5"/>
    </row>
    <row r="610" spans="1:2" ht="14.25">
      <c r="A610" s="5"/>
      <c r="B610" s="5"/>
    </row>
    <row r="611" spans="1:2" ht="14.25">
      <c r="A611" s="5"/>
      <c r="B611" s="5"/>
    </row>
    <row r="612" spans="1:2" ht="14.25">
      <c r="A612" s="5"/>
      <c r="B612" s="5"/>
    </row>
    <row r="613" spans="1:2" ht="14.25">
      <c r="A613" s="5"/>
      <c r="B613" s="5"/>
    </row>
    <row r="614" spans="1:2" ht="14.25">
      <c r="A614" s="5"/>
      <c r="B614" s="5"/>
    </row>
    <row r="615" spans="1:2" ht="14.25">
      <c r="A615" s="5"/>
      <c r="B615" s="5"/>
    </row>
    <row r="616" spans="1:2" ht="14.25">
      <c r="A616" s="5"/>
      <c r="B616" s="5"/>
    </row>
    <row r="617" spans="1:2" ht="14.25">
      <c r="A617" s="5"/>
      <c r="B617" s="5"/>
    </row>
    <row r="618" spans="1:2" ht="14.25">
      <c r="A618" s="5"/>
      <c r="B618" s="5"/>
    </row>
    <row r="619" spans="1:2" ht="14.25">
      <c r="A619" s="5"/>
      <c r="B619" s="5"/>
    </row>
    <row r="620" spans="1:2" ht="14.25">
      <c r="A620" s="5"/>
      <c r="B620" s="5"/>
    </row>
    <row r="621" spans="1:2" ht="14.25">
      <c r="A621" s="5"/>
      <c r="B621" s="5"/>
    </row>
    <row r="622" spans="1:2" ht="14.25">
      <c r="A622" s="5"/>
      <c r="B622" s="5"/>
    </row>
    <row r="623" spans="1:2" ht="14.25">
      <c r="A623" s="5"/>
      <c r="B623" s="5"/>
    </row>
    <row r="624" spans="1:2" ht="14.25">
      <c r="A624" s="5"/>
      <c r="B624" s="5"/>
    </row>
    <row r="625" spans="1:2" ht="14.25">
      <c r="A625" s="5"/>
      <c r="B625" s="5"/>
    </row>
    <row r="626" spans="1:2" ht="14.25">
      <c r="A626" s="5"/>
      <c r="B626" s="5"/>
    </row>
    <row r="627" spans="1:2" ht="14.25">
      <c r="A627" s="5"/>
      <c r="B627" s="5"/>
    </row>
    <row r="628" spans="1:2" ht="14.25">
      <c r="A628" s="5"/>
      <c r="B628" s="5"/>
    </row>
    <row r="629" spans="1:2" ht="14.25">
      <c r="A629" s="5"/>
      <c r="B629" s="5"/>
    </row>
    <row r="630" spans="1:2" ht="14.25">
      <c r="A630" s="5"/>
      <c r="B630" s="5"/>
    </row>
    <row r="631" spans="1:2" ht="14.25">
      <c r="A631" s="5"/>
      <c r="B631" s="5"/>
    </row>
    <row r="632" spans="1:2" ht="14.25">
      <c r="A632" s="5"/>
      <c r="B632" s="5"/>
    </row>
    <row r="633" spans="1:2" ht="14.25">
      <c r="A633" s="5"/>
      <c r="B633" s="5"/>
    </row>
    <row r="634" spans="1:2" ht="14.25">
      <c r="A634" s="5"/>
      <c r="B634" s="5"/>
    </row>
    <row r="635" spans="1:2" ht="14.25">
      <c r="A635" s="5"/>
      <c r="B635" s="5"/>
    </row>
    <row r="636" spans="1:2" ht="14.25">
      <c r="A636" s="5"/>
      <c r="B636" s="5"/>
    </row>
    <row r="637" spans="1:2" ht="14.25">
      <c r="A637" s="5"/>
      <c r="B637" s="5"/>
    </row>
    <row r="638" spans="1:2" ht="14.25">
      <c r="A638" s="5"/>
      <c r="B638" s="5"/>
    </row>
    <row r="639" spans="1:2" ht="14.25">
      <c r="A639" s="5"/>
      <c r="B639" s="5"/>
    </row>
    <row r="640" spans="1:2" ht="14.25">
      <c r="A640" s="5"/>
      <c r="B640" s="5"/>
    </row>
    <row r="641" spans="1:2" ht="14.25">
      <c r="A641" s="5"/>
      <c r="B641" s="5"/>
    </row>
    <row r="642" spans="1:2" ht="14.25">
      <c r="A642" s="5"/>
      <c r="B642" s="5"/>
    </row>
    <row r="643" spans="1:2" ht="14.25">
      <c r="A643" s="5"/>
      <c r="B643" s="5"/>
    </row>
    <row r="644" spans="1:2" ht="14.25">
      <c r="A644" s="5"/>
      <c r="B644" s="5"/>
    </row>
    <row r="645" spans="1:2" ht="14.25">
      <c r="A645" s="5"/>
      <c r="B645" s="5"/>
    </row>
    <row r="646" spans="1:2" ht="14.25">
      <c r="A646" s="5"/>
      <c r="B646" s="5"/>
    </row>
    <row r="647" spans="1:2" ht="14.25">
      <c r="A647" s="5"/>
      <c r="B647" s="5"/>
    </row>
    <row r="648" spans="1:2" ht="14.25">
      <c r="A648" s="5"/>
      <c r="B648" s="5"/>
    </row>
    <row r="649" spans="1:2" ht="14.25">
      <c r="A649" s="5"/>
      <c r="B649" s="5"/>
    </row>
    <row r="650" spans="1:2" ht="14.25">
      <c r="A650" s="5"/>
      <c r="B650" s="5"/>
    </row>
    <row r="651" spans="1:2" ht="14.25">
      <c r="A651" s="5"/>
      <c r="B651" s="5"/>
    </row>
    <row r="652" spans="1:2" ht="14.25">
      <c r="A652" s="5"/>
      <c r="B652" s="5"/>
    </row>
    <row r="653" spans="1:2" ht="14.25">
      <c r="A653" s="5"/>
      <c r="B653" s="5"/>
    </row>
    <row r="654" spans="1:2" ht="14.25">
      <c r="A654" s="5"/>
      <c r="B654" s="5"/>
    </row>
    <row r="655" spans="1:2" ht="14.25">
      <c r="A655" s="5"/>
      <c r="B655" s="5"/>
    </row>
    <row r="656" spans="1:2" ht="14.25">
      <c r="A656" s="5"/>
      <c r="B656" s="5"/>
    </row>
    <row r="657" spans="1:2" ht="14.25">
      <c r="A657" s="5"/>
      <c r="B657" s="5"/>
    </row>
    <row r="658" spans="1:2" ht="14.25">
      <c r="A658" s="5"/>
      <c r="B658" s="5"/>
    </row>
    <row r="659" spans="1:2" ht="14.25">
      <c r="A659" s="5"/>
      <c r="B659" s="5"/>
    </row>
    <row r="660" spans="1:2" ht="14.25">
      <c r="A660" s="5"/>
      <c r="B660" s="5"/>
    </row>
    <row r="661" spans="1:2" ht="14.25">
      <c r="A661" s="5"/>
      <c r="B661" s="5"/>
    </row>
    <row r="662" spans="1:2" ht="14.25">
      <c r="A662" s="5"/>
      <c r="B662" s="5"/>
    </row>
    <row r="663" spans="1:2" ht="14.25">
      <c r="A663" s="5"/>
      <c r="B663" s="5"/>
    </row>
    <row r="664" spans="1:2" ht="14.25">
      <c r="A664" s="5"/>
      <c r="B664" s="5"/>
    </row>
    <row r="665" spans="1:2" ht="14.25">
      <c r="A665" s="5"/>
      <c r="B665" s="5"/>
    </row>
    <row r="666" spans="1:2" ht="14.25">
      <c r="A666" s="5"/>
      <c r="B666" s="5"/>
    </row>
    <row r="667" spans="1:2" ht="14.25">
      <c r="A667" s="5"/>
      <c r="B667" s="5"/>
    </row>
    <row r="668" spans="1:2" ht="14.25">
      <c r="A668" s="5"/>
      <c r="B668" s="5"/>
    </row>
    <row r="669" spans="1:2" ht="14.25">
      <c r="A669" s="5"/>
      <c r="B669" s="5"/>
    </row>
    <row r="670" spans="1:2" ht="14.25">
      <c r="A670" s="5"/>
      <c r="B670" s="5"/>
    </row>
    <row r="671" spans="1:2" ht="14.25">
      <c r="A671" s="5"/>
      <c r="B671" s="5"/>
    </row>
    <row r="672" spans="1:2" ht="14.25">
      <c r="A672" s="5"/>
      <c r="B672" s="5"/>
    </row>
    <row r="673" spans="1:2" ht="14.25">
      <c r="A673" s="5"/>
      <c r="B673" s="5"/>
    </row>
    <row r="674" spans="1:2" ht="14.25">
      <c r="A674" s="5"/>
      <c r="B674" s="5"/>
    </row>
    <row r="675" spans="1:2" ht="14.25">
      <c r="A675" s="5"/>
      <c r="B675" s="5"/>
    </row>
    <row r="676" spans="1:2" ht="14.25">
      <c r="A676" s="5"/>
      <c r="B676" s="5"/>
    </row>
    <row r="677" spans="1:2" ht="14.25">
      <c r="A677" s="5"/>
      <c r="B677" s="5"/>
    </row>
    <row r="678" spans="1:2" ht="14.25">
      <c r="A678" s="5"/>
      <c r="B678" s="5"/>
    </row>
    <row r="679" spans="1:2" ht="14.25">
      <c r="A679" s="5"/>
      <c r="B679" s="5"/>
    </row>
    <row r="680" spans="1:2" ht="14.25">
      <c r="A680" s="5"/>
      <c r="B680" s="5"/>
    </row>
    <row r="681" spans="1:2" ht="14.25">
      <c r="A681" s="5"/>
      <c r="B681" s="5"/>
    </row>
    <row r="682" spans="1:2" ht="14.25">
      <c r="A682" s="5"/>
      <c r="B682" s="5"/>
    </row>
    <row r="683" spans="1:2" ht="14.25">
      <c r="A683" s="5"/>
      <c r="B683" s="5"/>
    </row>
    <row r="684" spans="1:2" ht="14.25">
      <c r="A684" s="5"/>
      <c r="B684" s="5"/>
    </row>
    <row r="685" spans="1:2" ht="14.25">
      <c r="A685" s="5"/>
      <c r="B685" s="5"/>
    </row>
    <row r="686" spans="1:2" ht="14.25">
      <c r="A686" s="5"/>
      <c r="B686" s="5"/>
    </row>
    <row r="687" spans="1:2" ht="14.25">
      <c r="A687" s="5"/>
      <c r="B687" s="5"/>
    </row>
    <row r="688" spans="1:2" ht="14.25">
      <c r="A688" s="5"/>
      <c r="B688" s="5"/>
    </row>
    <row r="689" spans="1:2" ht="14.25">
      <c r="A689" s="5"/>
      <c r="B689" s="5"/>
    </row>
    <row r="690" spans="1:2" ht="14.25">
      <c r="A690" s="5"/>
      <c r="B690" s="5"/>
    </row>
    <row r="691" spans="1:2" ht="14.25">
      <c r="A691" s="5"/>
      <c r="B691" s="5"/>
    </row>
    <row r="692" spans="1:2" ht="14.25">
      <c r="A692" s="5"/>
      <c r="B692" s="5"/>
    </row>
    <row r="693" spans="1:2" ht="14.25">
      <c r="A693" s="5"/>
      <c r="B693" s="5"/>
    </row>
    <row r="694" spans="1:2" ht="14.25">
      <c r="A694" s="5"/>
      <c r="B694" s="5"/>
    </row>
    <row r="695" spans="1:2" ht="14.25">
      <c r="A695" s="5"/>
      <c r="B695" s="5"/>
    </row>
    <row r="696" spans="1:2" ht="14.25">
      <c r="A696" s="5"/>
      <c r="B696" s="5"/>
    </row>
    <row r="697" spans="1:2" ht="14.25">
      <c r="A697" s="5"/>
      <c r="B697" s="5"/>
    </row>
    <row r="698" spans="1:2" ht="14.25">
      <c r="A698" s="5"/>
      <c r="B698" s="5"/>
    </row>
    <row r="699" spans="1:2" ht="14.25">
      <c r="A699" s="5"/>
      <c r="B699" s="5"/>
    </row>
    <row r="700" spans="1:2" ht="14.25">
      <c r="A700" s="5"/>
      <c r="B700" s="5"/>
    </row>
    <row r="701" spans="1:2" ht="14.25">
      <c r="A701" s="5"/>
      <c r="B701" s="5"/>
    </row>
    <row r="702" spans="1:2" ht="14.25">
      <c r="A702" s="5"/>
      <c r="B702" s="5"/>
    </row>
    <row r="703" spans="1:2" ht="14.25">
      <c r="A703" s="5"/>
      <c r="B703" s="5"/>
    </row>
    <row r="704" spans="1:2" ht="14.25">
      <c r="A704" s="5"/>
      <c r="B704" s="5"/>
    </row>
    <row r="705" spans="1:2" ht="14.25">
      <c r="A705" s="5"/>
      <c r="B705" s="5"/>
    </row>
    <row r="706" spans="1:2" ht="14.25">
      <c r="A706" s="5"/>
      <c r="B706" s="5"/>
    </row>
    <row r="707" spans="1:2" ht="14.25">
      <c r="A707" s="5"/>
      <c r="B707" s="5"/>
    </row>
    <row r="708" spans="1:2" ht="14.25">
      <c r="A708" s="5"/>
      <c r="B708" s="5"/>
    </row>
    <row r="709" spans="1:2" ht="14.25">
      <c r="A709" s="5"/>
      <c r="B709" s="5"/>
    </row>
    <row r="710" spans="1:2" ht="14.25">
      <c r="A710" s="5"/>
      <c r="B710" s="5"/>
    </row>
    <row r="711" spans="1:2" ht="14.25">
      <c r="A711" s="5"/>
      <c r="B711" s="5"/>
    </row>
    <row r="712" spans="1:2" ht="14.25">
      <c r="A712" s="5"/>
      <c r="B712" s="5"/>
    </row>
    <row r="713" spans="1:2" ht="14.25">
      <c r="A713" s="5"/>
      <c r="B713" s="5"/>
    </row>
    <row r="714" spans="1:2" ht="14.25">
      <c r="A714" s="5"/>
      <c r="B714" s="5"/>
    </row>
    <row r="715" spans="1:2" ht="14.25">
      <c r="A715" s="5"/>
      <c r="B715" s="5"/>
    </row>
    <row r="716" spans="1:2" ht="14.25">
      <c r="A716" s="5"/>
      <c r="B716" s="5"/>
    </row>
    <row r="717" spans="1:2" ht="14.25">
      <c r="A717" s="5"/>
      <c r="B717" s="5"/>
    </row>
    <row r="718" spans="1:2" ht="14.25">
      <c r="A718" s="5"/>
      <c r="B718" s="5"/>
    </row>
    <row r="719" spans="1:2" ht="14.25">
      <c r="A719" s="5"/>
      <c r="B719" s="5"/>
    </row>
    <row r="720" spans="1:2" ht="14.25">
      <c r="A720" s="5"/>
      <c r="B720" s="5"/>
    </row>
    <row r="721" spans="1:2" ht="14.25">
      <c r="A721" s="5"/>
      <c r="B721" s="5"/>
    </row>
    <row r="722" spans="1:2" ht="14.25">
      <c r="A722" s="5"/>
      <c r="B722" s="5"/>
    </row>
    <row r="723" spans="1:2" ht="14.25">
      <c r="A723" s="5"/>
      <c r="B723" s="5"/>
    </row>
    <row r="724" spans="1:2" ht="14.25">
      <c r="A724" s="5"/>
      <c r="B724" s="5"/>
    </row>
    <row r="725" spans="1:2" ht="14.25">
      <c r="A725" s="5"/>
      <c r="B725" s="5"/>
    </row>
    <row r="726" spans="1:2" ht="14.25">
      <c r="A726" s="5"/>
      <c r="B726" s="5"/>
    </row>
    <row r="727" spans="1:2" ht="14.25">
      <c r="A727" s="5"/>
      <c r="B727" s="5"/>
    </row>
    <row r="728" spans="1:2" ht="14.25">
      <c r="A728" s="5"/>
      <c r="B728" s="5"/>
    </row>
    <row r="729" spans="1:2" ht="14.25">
      <c r="A729" s="5"/>
      <c r="B729" s="5"/>
    </row>
    <row r="730" spans="1:2" ht="14.25">
      <c r="A730" s="5"/>
      <c r="B730" s="5"/>
    </row>
    <row r="731" spans="1:2" ht="14.25">
      <c r="A731" s="5"/>
      <c r="B731" s="5"/>
    </row>
    <row r="732" spans="1:2" ht="14.25">
      <c r="A732" s="5"/>
      <c r="B732" s="5"/>
    </row>
    <row r="733" spans="1:2" ht="14.25">
      <c r="A733" s="5"/>
      <c r="B733" s="5"/>
    </row>
    <row r="734" spans="1:2" ht="14.25">
      <c r="A734" s="5"/>
      <c r="B734" s="5"/>
    </row>
    <row r="735" spans="1:2" ht="14.25">
      <c r="A735" s="5"/>
      <c r="B735" s="5"/>
    </row>
    <row r="736" spans="1:2" ht="14.25">
      <c r="A736" s="5"/>
      <c r="B736" s="5"/>
    </row>
    <row r="737" spans="1:2" ht="14.25">
      <c r="A737" s="5"/>
      <c r="B737" s="5"/>
    </row>
    <row r="738" spans="1:2" ht="14.25">
      <c r="A738" s="5"/>
      <c r="B738" s="5"/>
    </row>
    <row r="739" spans="1:2" ht="14.25">
      <c r="A739" s="5"/>
      <c r="B739" s="5"/>
    </row>
    <row r="740" spans="1:2" ht="14.25">
      <c r="A740" s="5"/>
      <c r="B740" s="5"/>
    </row>
    <row r="741" spans="1:2" ht="14.25">
      <c r="A741" s="5"/>
      <c r="B741" s="5"/>
    </row>
    <row r="742" spans="1:2" ht="14.25">
      <c r="A742" s="5"/>
      <c r="B742" s="5"/>
    </row>
    <row r="743" spans="1:2" ht="14.25">
      <c r="A743" s="5"/>
      <c r="B743" s="5"/>
    </row>
    <row r="744" spans="1:2" ht="14.25">
      <c r="A744" s="5"/>
      <c r="B744" s="5"/>
    </row>
    <row r="745" spans="1:2" ht="14.25">
      <c r="A745" s="5"/>
      <c r="B745" s="5"/>
    </row>
    <row r="746" spans="1:2" ht="14.25">
      <c r="A746" s="5"/>
      <c r="B746" s="5"/>
    </row>
    <row r="747" spans="1:2" ht="14.25">
      <c r="A747" s="5"/>
      <c r="B747" s="5"/>
    </row>
    <row r="748" spans="1:2" ht="14.25">
      <c r="A748" s="5"/>
      <c r="B748" s="5"/>
    </row>
    <row r="749" spans="1:2" ht="14.25">
      <c r="A749" s="5"/>
      <c r="B749" s="5"/>
    </row>
    <row r="750" spans="1:2" ht="14.25">
      <c r="A750" s="5"/>
      <c r="B750" s="5"/>
    </row>
    <row r="751" spans="1:2" ht="14.25">
      <c r="A751" s="5"/>
      <c r="B751" s="5"/>
    </row>
    <row r="752" spans="1:2" ht="14.25">
      <c r="A752" s="5"/>
      <c r="B752" s="5"/>
    </row>
    <row r="753" spans="1:2" ht="14.25">
      <c r="A753" s="5"/>
      <c r="B753" s="5"/>
    </row>
    <row r="754" spans="1:2" ht="14.25">
      <c r="A754" s="5"/>
      <c r="B754" s="5"/>
    </row>
    <row r="755" spans="1:2" ht="14.25">
      <c r="A755" s="5"/>
      <c r="B755" s="5"/>
    </row>
    <row r="756" spans="1:2" ht="14.25">
      <c r="A756" s="5"/>
      <c r="B756" s="5"/>
    </row>
    <row r="757" spans="1:2" ht="14.25">
      <c r="A757" s="5"/>
      <c r="B757" s="5"/>
    </row>
    <row r="758" spans="1:2" ht="14.25">
      <c r="A758" s="5"/>
      <c r="B758" s="5"/>
    </row>
    <row r="759" spans="1:2" ht="14.25">
      <c r="A759" s="5"/>
      <c r="B759" s="5"/>
    </row>
    <row r="760" spans="1:2" ht="14.25">
      <c r="A760" s="5"/>
      <c r="B760" s="5"/>
    </row>
    <row r="761" spans="1:2" ht="14.25">
      <c r="A761" s="5"/>
      <c r="B761" s="5"/>
    </row>
    <row r="762" spans="1:2" ht="14.25">
      <c r="A762" s="5"/>
      <c r="B762" s="5"/>
    </row>
    <row r="763" spans="1:2" ht="14.25">
      <c r="A763" s="5"/>
      <c r="B763" s="5"/>
    </row>
    <row r="764" spans="1:2" ht="14.25">
      <c r="A764" s="5"/>
      <c r="B764" s="5"/>
    </row>
    <row r="765" spans="1:2" ht="14.25">
      <c r="A765" s="5"/>
      <c r="B765" s="5"/>
    </row>
    <row r="766" spans="1:2" ht="14.25">
      <c r="A766" s="5"/>
      <c r="B766" s="5"/>
    </row>
    <row r="767" spans="1:2" ht="14.25">
      <c r="A767" s="5"/>
      <c r="B767" s="5"/>
    </row>
    <row r="768" spans="1:2" ht="14.25">
      <c r="A768" s="5"/>
      <c r="B768" s="5"/>
    </row>
    <row r="769" spans="1:2" ht="14.25">
      <c r="A769" s="5"/>
      <c r="B769" s="5"/>
    </row>
    <row r="770" spans="1:2" ht="14.25">
      <c r="A770" s="5"/>
      <c r="B770" s="5"/>
    </row>
    <row r="771" spans="1:2" ht="14.25">
      <c r="A771" s="5"/>
      <c r="B771" s="5"/>
    </row>
    <row r="772" spans="1:2" ht="14.25">
      <c r="A772" s="5"/>
      <c r="B772" s="5"/>
    </row>
    <row r="773" spans="1:2" ht="14.25">
      <c r="A773" s="5"/>
      <c r="B773" s="5"/>
    </row>
    <row r="774" spans="1:2" ht="14.25">
      <c r="A774" s="5"/>
      <c r="B774" s="5"/>
    </row>
    <row r="775" spans="1:2" ht="14.25">
      <c r="A775" s="5"/>
      <c r="B775" s="5"/>
    </row>
    <row r="776" spans="1:2" ht="14.25">
      <c r="A776" s="5"/>
      <c r="B776" s="5"/>
    </row>
    <row r="777" spans="1:2" ht="14.25">
      <c r="A777" s="5"/>
      <c r="B777" s="5"/>
    </row>
    <row r="778" spans="1:2" ht="14.25">
      <c r="A778" s="5"/>
      <c r="B778" s="5"/>
    </row>
    <row r="779" spans="1:2" ht="14.25">
      <c r="A779" s="5"/>
      <c r="B779" s="5"/>
    </row>
    <row r="780" spans="1:2" ht="14.25">
      <c r="A780" s="5"/>
      <c r="B780" s="5"/>
    </row>
    <row r="781" spans="1:2" ht="14.25">
      <c r="A781" s="5"/>
      <c r="B781" s="5"/>
    </row>
    <row r="782" spans="1:2" ht="14.25">
      <c r="A782" s="5"/>
      <c r="B782" s="5"/>
    </row>
    <row r="783" spans="1:2" ht="14.25">
      <c r="A783" s="5"/>
      <c r="B783" s="5"/>
    </row>
    <row r="784" spans="1:2" ht="14.25">
      <c r="A784" s="5"/>
      <c r="B784" s="5"/>
    </row>
    <row r="785" spans="1:2" ht="14.25">
      <c r="A785" s="5"/>
      <c r="B785" s="5"/>
    </row>
    <row r="786" spans="1:2" ht="14.25">
      <c r="A786" s="5"/>
      <c r="B786" s="5"/>
    </row>
    <row r="787" spans="1:2" ht="14.25">
      <c r="A787" s="5"/>
      <c r="B787" s="5"/>
    </row>
    <row r="788" spans="1:2" ht="14.25">
      <c r="A788" s="5"/>
      <c r="B788" s="5"/>
    </row>
    <row r="789" spans="1:2" ht="14.25">
      <c r="A789" s="5"/>
      <c r="B789" s="5"/>
    </row>
    <row r="790" spans="1:2" ht="14.25">
      <c r="A790" s="5"/>
      <c r="B790" s="5"/>
    </row>
    <row r="791" spans="1:2" ht="14.25">
      <c r="A791" s="5"/>
      <c r="B791" s="5"/>
    </row>
    <row r="792" spans="1:2" ht="14.25">
      <c r="A792" s="5"/>
      <c r="B792" s="5"/>
    </row>
    <row r="793" spans="1:2" ht="14.25">
      <c r="A793" s="5"/>
      <c r="B793" s="5"/>
    </row>
    <row r="794" spans="1:2" ht="14.25">
      <c r="A794" s="5"/>
      <c r="B794" s="5"/>
    </row>
    <row r="795" spans="1:2" ht="14.25">
      <c r="A795" s="5"/>
      <c r="B795" s="5"/>
    </row>
    <row r="796" spans="1:2" ht="14.25">
      <c r="A796" s="5"/>
      <c r="B796" s="5"/>
    </row>
    <row r="797" spans="1:2" ht="14.25">
      <c r="A797" s="5"/>
      <c r="B797" s="5"/>
    </row>
    <row r="798" spans="1:2" ht="14.25">
      <c r="A798" s="5"/>
      <c r="B798" s="5"/>
    </row>
    <row r="799" spans="1:2" ht="14.25">
      <c r="A799" s="5"/>
      <c r="B799" s="5"/>
    </row>
    <row r="800" spans="1:2" ht="14.25">
      <c r="A800" s="5"/>
      <c r="B800" s="5"/>
    </row>
    <row r="801" spans="1:2" ht="14.25">
      <c r="A801" s="5"/>
      <c r="B801" s="5"/>
    </row>
    <row r="802" spans="1:2" ht="14.25">
      <c r="A802" s="5"/>
      <c r="B802" s="5"/>
    </row>
    <row r="803" spans="1:2" ht="14.25">
      <c r="A803" s="5"/>
      <c r="B803" s="5"/>
    </row>
    <row r="804" spans="1:2" ht="14.25">
      <c r="A804" s="5"/>
      <c r="B804" s="5"/>
    </row>
    <row r="805" spans="1:2" ht="14.25">
      <c r="A805" s="5"/>
      <c r="B805" s="5"/>
    </row>
    <row r="806" spans="1:2" ht="14.25">
      <c r="A806" s="5"/>
      <c r="B806" s="5"/>
    </row>
    <row r="807" spans="1:2" ht="14.25">
      <c r="A807" s="5"/>
      <c r="B807" s="5"/>
    </row>
    <row r="808" spans="1:2" ht="14.25">
      <c r="A808" s="5"/>
      <c r="B808" s="5"/>
    </row>
    <row r="809" spans="1:2" ht="14.25">
      <c r="A809" s="5"/>
      <c r="B809" s="5"/>
    </row>
    <row r="810" spans="1:2" ht="14.25">
      <c r="A810" s="5"/>
      <c r="B810" s="5"/>
    </row>
    <row r="811" spans="1:2" ht="14.25">
      <c r="A811" s="5"/>
      <c r="B811" s="5"/>
    </row>
    <row r="812" spans="1:2" ht="14.25">
      <c r="A812" s="5"/>
      <c r="B812" s="5"/>
    </row>
    <row r="813" spans="1:2" ht="14.25">
      <c r="A813" s="5"/>
      <c r="B813" s="5"/>
    </row>
    <row r="814" spans="1:2" ht="14.25">
      <c r="A814" s="5"/>
      <c r="B814" s="5"/>
    </row>
    <row r="815" spans="1:2" ht="14.25">
      <c r="A815" s="5"/>
      <c r="B815" s="5"/>
    </row>
    <row r="816" spans="1:2" ht="14.25">
      <c r="A816" s="5"/>
      <c r="B816" s="5"/>
    </row>
    <row r="817" spans="1:2" ht="14.25">
      <c r="A817" s="5"/>
      <c r="B817" s="5"/>
    </row>
    <row r="818" spans="1:2" ht="14.25">
      <c r="A818" s="5"/>
      <c r="B818" s="5"/>
    </row>
    <row r="819" spans="1:2" ht="14.25">
      <c r="A819" s="5"/>
      <c r="B819" s="5"/>
    </row>
    <row r="820" spans="1:2" ht="14.25">
      <c r="A820" s="5"/>
      <c r="B820" s="5"/>
    </row>
    <row r="821" spans="1:2" ht="14.25">
      <c r="A821" s="5"/>
      <c r="B821" s="5"/>
    </row>
    <row r="822" spans="1:2" ht="14.25">
      <c r="A822" s="5"/>
      <c r="B822" s="5"/>
    </row>
    <row r="823" spans="1:2" ht="14.25">
      <c r="A823" s="5"/>
      <c r="B823" s="5"/>
    </row>
    <row r="824" spans="1:2" ht="14.25">
      <c r="A824" s="5"/>
      <c r="B824" s="5"/>
    </row>
    <row r="825" spans="1:2" ht="14.25">
      <c r="A825" s="5"/>
      <c r="B825" s="5"/>
    </row>
    <row r="826" spans="1:2" ht="14.25">
      <c r="A826" s="5"/>
      <c r="B826" s="5"/>
    </row>
    <row r="827" spans="1:2" ht="14.25">
      <c r="A827" s="5"/>
      <c r="B827" s="5"/>
    </row>
    <row r="828" spans="1:2" ht="14.25">
      <c r="A828" s="5"/>
      <c r="B828" s="5"/>
    </row>
    <row r="829" spans="1:2" ht="14.25">
      <c r="A829" s="5"/>
      <c r="B829" s="5"/>
    </row>
    <row r="830" spans="1:2" ht="14.25">
      <c r="A830" s="5"/>
      <c r="B830" s="5"/>
    </row>
    <row r="831" spans="1:2" ht="14.25">
      <c r="A831" s="5"/>
      <c r="B831" s="5"/>
    </row>
    <row r="832" spans="1:2" ht="14.25">
      <c r="A832" s="5"/>
      <c r="B832" s="5"/>
    </row>
    <row r="833" spans="1:2" ht="14.25">
      <c r="A833" s="5"/>
      <c r="B833" s="5"/>
    </row>
    <row r="834" spans="1:2" ht="14.25">
      <c r="A834" s="5"/>
      <c r="B834" s="5"/>
    </row>
    <row r="835" spans="1:2" ht="14.25">
      <c r="A835" s="5"/>
      <c r="B835" s="5"/>
    </row>
    <row r="836" spans="1:2" ht="14.25">
      <c r="A836" s="5"/>
      <c r="B836" s="5"/>
    </row>
    <row r="837" spans="1:2" ht="14.25">
      <c r="A837" s="5"/>
      <c r="B837" s="5"/>
    </row>
    <row r="838" spans="1:2" ht="14.25">
      <c r="A838" s="5"/>
      <c r="B838" s="5"/>
    </row>
    <row r="839" spans="1:2" ht="14.25">
      <c r="A839" s="5"/>
      <c r="B839" s="5"/>
    </row>
    <row r="840" spans="1:2" ht="14.25">
      <c r="A840" s="5"/>
      <c r="B840" s="5"/>
    </row>
    <row r="841" spans="1:2" ht="14.25">
      <c r="A841" s="5"/>
      <c r="B841" s="5"/>
    </row>
    <row r="842" spans="1:2" ht="14.25">
      <c r="A842" s="5"/>
      <c r="B842" s="5"/>
    </row>
    <row r="843" spans="1:2" ht="14.25">
      <c r="A843" s="5"/>
      <c r="B843" s="5"/>
    </row>
    <row r="844" spans="1:2" ht="14.25">
      <c r="A844" s="5"/>
      <c r="B844" s="5"/>
    </row>
    <row r="845" spans="1:2" ht="14.25">
      <c r="A845" s="5"/>
      <c r="B845" s="5"/>
    </row>
    <row r="846" spans="1:2" ht="14.25">
      <c r="A846" s="5"/>
      <c r="B846" s="5"/>
    </row>
    <row r="847" spans="1:2" ht="14.25">
      <c r="A847" s="5"/>
      <c r="B847" s="5"/>
    </row>
    <row r="848" spans="1:2" ht="14.25">
      <c r="A848" s="5"/>
      <c r="B848" s="5"/>
    </row>
    <row r="849" spans="1:2" ht="14.25">
      <c r="A849" s="5"/>
      <c r="B849" s="5"/>
    </row>
    <row r="850" spans="1:2" ht="14.25">
      <c r="A850" s="5"/>
      <c r="B850" s="5"/>
    </row>
    <row r="851" spans="1:2" ht="14.25">
      <c r="A851" s="5"/>
      <c r="B851" s="5"/>
    </row>
    <row r="852" spans="1:2" ht="14.25">
      <c r="A852" s="5"/>
      <c r="B852" s="5"/>
    </row>
    <row r="853" spans="1:2" ht="14.25">
      <c r="A853" s="5"/>
      <c r="B853" s="5"/>
    </row>
    <row r="854" spans="1:2" ht="14.25">
      <c r="A854" s="5"/>
      <c r="B854" s="5"/>
    </row>
    <row r="855" spans="1:2" ht="14.25">
      <c r="A855" s="5"/>
      <c r="B855" s="5"/>
    </row>
    <row r="856" spans="1:2" ht="14.25">
      <c r="A856" s="5"/>
      <c r="B856" s="5"/>
    </row>
    <row r="857" spans="1:2" ht="14.25">
      <c r="A857" s="5"/>
      <c r="B857" s="5"/>
    </row>
    <row r="858" spans="1:2" ht="14.25">
      <c r="A858" s="5"/>
      <c r="B858" s="5"/>
    </row>
    <row r="859" spans="1:2" ht="14.25">
      <c r="A859" s="5"/>
      <c r="B859" s="5"/>
    </row>
    <row r="860" spans="1:2" ht="14.25">
      <c r="A860" s="5"/>
      <c r="B860" s="5"/>
    </row>
    <row r="861" spans="1:2" ht="14.25">
      <c r="A861" s="5"/>
      <c r="B861" s="5"/>
    </row>
    <row r="862" spans="1:2" ht="14.25">
      <c r="A862" s="5"/>
      <c r="B862" s="5"/>
    </row>
    <row r="863" spans="1:2" ht="14.25">
      <c r="A863" s="5"/>
      <c r="B863" s="5"/>
    </row>
    <row r="864" spans="1:2" ht="14.25">
      <c r="A864" s="5"/>
      <c r="B864" s="5"/>
    </row>
    <row r="865" spans="1:2" ht="14.25">
      <c r="A865" s="5"/>
      <c r="B865" s="5"/>
    </row>
    <row r="866" spans="1:2" ht="14.25">
      <c r="A866" s="5"/>
      <c r="B866" s="5"/>
    </row>
    <row r="867" spans="1:2" ht="14.25">
      <c r="A867" s="5"/>
      <c r="B867" s="5"/>
    </row>
    <row r="868" spans="1:2" ht="14.25">
      <c r="A868" s="5"/>
      <c r="B868" s="5"/>
    </row>
    <row r="869" spans="1:2" ht="14.25">
      <c r="A869" s="5"/>
      <c r="B869" s="5"/>
    </row>
    <row r="870" spans="1:2" ht="14.25">
      <c r="A870" s="5"/>
      <c r="B870" s="5"/>
    </row>
    <row r="871" spans="1:2" ht="14.25">
      <c r="A871" s="5"/>
      <c r="B871" s="5"/>
    </row>
    <row r="872" spans="1:2" ht="14.25">
      <c r="A872" s="5"/>
      <c r="B872" s="5"/>
    </row>
    <row r="873" spans="1:2" ht="14.25">
      <c r="A873" s="5"/>
      <c r="B873" s="5"/>
    </row>
    <row r="874" spans="1:2" ht="14.25">
      <c r="A874" s="5"/>
      <c r="B874" s="5"/>
    </row>
    <row r="875" spans="1:2" ht="14.25">
      <c r="A875" s="5"/>
      <c r="B875" s="5"/>
    </row>
    <row r="876" spans="1:2" ht="14.25">
      <c r="A876" s="5"/>
      <c r="B876" s="5"/>
    </row>
    <row r="877" spans="1:2" ht="14.25">
      <c r="A877" s="5"/>
      <c r="B877" s="5"/>
    </row>
    <row r="878" spans="1:2" ht="14.25">
      <c r="A878" s="5"/>
      <c r="B878" s="5"/>
    </row>
    <row r="879" spans="1:2" ht="14.25">
      <c r="A879" s="5"/>
      <c r="B879" s="5"/>
    </row>
    <row r="880" spans="1:2" ht="14.25">
      <c r="A880" s="5"/>
      <c r="B880" s="5"/>
    </row>
    <row r="881" spans="1:2" ht="14.25">
      <c r="A881" s="5"/>
      <c r="B881" s="5"/>
    </row>
    <row r="882" spans="1:2" ht="14.25">
      <c r="A882" s="5"/>
      <c r="B882" s="5"/>
    </row>
    <row r="883" spans="1:2" ht="14.25">
      <c r="A883" s="5"/>
      <c r="B883" s="5"/>
    </row>
    <row r="884" spans="1:2" ht="14.25">
      <c r="A884" s="5"/>
      <c r="B884" s="5"/>
    </row>
    <row r="885" spans="1:2" ht="14.25">
      <c r="A885" s="5"/>
      <c r="B885" s="5"/>
    </row>
    <row r="886" spans="1:2" ht="14.25">
      <c r="A886" s="5"/>
      <c r="B886" s="5"/>
    </row>
    <row r="887" spans="1:2" ht="14.25">
      <c r="A887" s="5"/>
      <c r="B887" s="5"/>
    </row>
    <row r="888" spans="1:2" ht="14.25">
      <c r="A888" s="5"/>
      <c r="B888" s="5"/>
    </row>
    <row r="889" spans="1:2" ht="14.25">
      <c r="A889" s="5"/>
      <c r="B889" s="5"/>
    </row>
    <row r="890" spans="1:2" ht="14.25">
      <c r="A890" s="5"/>
      <c r="B890" s="5"/>
    </row>
    <row r="891" spans="1:2" ht="14.25">
      <c r="A891" s="5"/>
      <c r="B891" s="5"/>
    </row>
    <row r="892" spans="1:2" ht="14.25">
      <c r="A892" s="5"/>
      <c r="B892" s="5"/>
    </row>
    <row r="893" spans="1:2" ht="14.25">
      <c r="A893" s="5"/>
      <c r="B893" s="5"/>
    </row>
    <row r="894" spans="1:2" ht="14.25">
      <c r="A894" s="5"/>
      <c r="B894" s="5"/>
    </row>
    <row r="895" spans="1:2" ht="14.25">
      <c r="A895" s="5"/>
      <c r="B895" s="5"/>
    </row>
    <row r="896" spans="1:2" ht="14.25">
      <c r="A896" s="5"/>
      <c r="B896" s="5"/>
    </row>
    <row r="897" spans="1:2" ht="14.25">
      <c r="A897" s="5"/>
      <c r="B897" s="5"/>
    </row>
    <row r="898" spans="1:2" ht="14.25">
      <c r="A898" s="5"/>
      <c r="B898" s="5"/>
    </row>
    <row r="899" spans="1:2" ht="14.25">
      <c r="A899" s="5"/>
      <c r="B899" s="5"/>
    </row>
    <row r="900" spans="1:2" ht="14.25">
      <c r="A900" s="5"/>
      <c r="B900" s="5"/>
    </row>
    <row r="901" spans="1:2" ht="14.25">
      <c r="A901" s="5"/>
      <c r="B901" s="5"/>
    </row>
    <row r="902" spans="1:2" ht="14.25">
      <c r="A902" s="5"/>
      <c r="B902" s="5"/>
    </row>
    <row r="903" spans="1:2" ht="14.25">
      <c r="A903" s="5"/>
      <c r="B903" s="5"/>
    </row>
    <row r="904" spans="1:2" ht="14.25">
      <c r="A904" s="5"/>
      <c r="B904" s="5"/>
    </row>
    <row r="905" spans="1:2" ht="14.25">
      <c r="A905" s="5"/>
      <c r="B905" s="5"/>
    </row>
    <row r="906" spans="1:2" ht="14.25">
      <c r="A906" s="5"/>
      <c r="B906" s="5"/>
    </row>
    <row r="907" spans="1:2" ht="14.25">
      <c r="A907" s="5"/>
      <c r="B907" s="5"/>
    </row>
    <row r="908" spans="1:2" ht="14.25">
      <c r="A908" s="5"/>
      <c r="B908" s="5"/>
    </row>
    <row r="909" spans="1:2" ht="14.25">
      <c r="A909" s="5"/>
      <c r="B909" s="5"/>
    </row>
    <row r="910" spans="1:2" ht="14.25">
      <c r="A910" s="5"/>
      <c r="B910" s="5"/>
    </row>
    <row r="911" spans="1:2" ht="14.25">
      <c r="A911" s="5"/>
      <c r="B911" s="5"/>
    </row>
    <row r="912" spans="1:2" ht="14.25">
      <c r="A912" s="5"/>
      <c r="B912" s="5"/>
    </row>
    <row r="913" spans="1:2" ht="14.25">
      <c r="A913" s="5"/>
      <c r="B913" s="5"/>
    </row>
    <row r="914" spans="1:2" ht="14.25">
      <c r="A914" s="5"/>
      <c r="B914" s="5"/>
    </row>
    <row r="915" spans="1:2" ht="14.25">
      <c r="A915" s="5"/>
      <c r="B915" s="5"/>
    </row>
    <row r="916" spans="1:2" ht="14.25">
      <c r="A916" s="5"/>
      <c r="B916" s="5"/>
    </row>
    <row r="917" spans="1:2" ht="14.25">
      <c r="A917" s="5"/>
      <c r="B917" s="5"/>
    </row>
    <row r="918" spans="1:2" ht="14.25">
      <c r="A918" s="5"/>
      <c r="B918" s="5"/>
    </row>
    <row r="919" spans="1:2" ht="14.25">
      <c r="A919" s="5"/>
      <c r="B919" s="5"/>
    </row>
    <row r="920" spans="1:2" ht="14.25">
      <c r="A920" s="5"/>
      <c r="B920" s="5"/>
    </row>
    <row r="921" spans="1:2" ht="14.25">
      <c r="A921" s="5"/>
      <c r="B921" s="5"/>
    </row>
    <row r="922" spans="1:2" ht="14.25">
      <c r="A922" s="5"/>
      <c r="B922" s="5"/>
    </row>
    <row r="923" spans="1:2" ht="14.25">
      <c r="A923" s="5"/>
      <c r="B923" s="5"/>
    </row>
    <row r="924" spans="1:2" ht="14.25">
      <c r="A924" s="5"/>
      <c r="B924" s="5"/>
    </row>
    <row r="925" spans="1:2" ht="14.25">
      <c r="A925" s="5"/>
      <c r="B925" s="5"/>
    </row>
    <row r="926" spans="1:2" ht="14.25">
      <c r="A926" s="5"/>
      <c r="B926" s="5"/>
    </row>
    <row r="927" spans="1:2" ht="14.25">
      <c r="A927" s="5"/>
      <c r="B927" s="5"/>
    </row>
    <row r="928" spans="1:2" ht="14.25">
      <c r="A928" s="5"/>
      <c r="B928" s="5"/>
    </row>
    <row r="929" spans="1:2" ht="14.25">
      <c r="A929" s="5"/>
      <c r="B929" s="5"/>
    </row>
    <row r="930" spans="1:2" ht="14.25">
      <c r="A930" s="5"/>
      <c r="B930" s="5"/>
    </row>
    <row r="931" spans="1:2" ht="14.25">
      <c r="A931" s="5"/>
      <c r="B931" s="5"/>
    </row>
    <row r="932" spans="1:2" ht="14.25">
      <c r="A932" s="5"/>
      <c r="B932" s="5"/>
    </row>
    <row r="933" spans="1:2" ht="14.25">
      <c r="A933" s="5"/>
      <c r="B933" s="5"/>
    </row>
    <row r="934" spans="1:2" ht="14.25">
      <c r="A934" s="5"/>
      <c r="B934" s="5"/>
    </row>
    <row r="935" spans="1:2" ht="14.25">
      <c r="A935" s="5"/>
      <c r="B935" s="5"/>
    </row>
    <row r="936" spans="1:2" ht="14.25">
      <c r="A936" s="5"/>
      <c r="B936" s="5"/>
    </row>
    <row r="937" spans="1:2" ht="14.25">
      <c r="A937" s="5"/>
      <c r="B937" s="5"/>
    </row>
    <row r="938" spans="1:2" ht="14.25">
      <c r="A938" s="5"/>
      <c r="B938" s="5"/>
    </row>
    <row r="939" spans="1:2" ht="14.25">
      <c r="A939" s="5"/>
      <c r="B939" s="5"/>
    </row>
    <row r="940" spans="1:2" ht="14.25">
      <c r="A940" s="5"/>
      <c r="B940" s="5"/>
    </row>
    <row r="941" spans="1:2" ht="14.25">
      <c r="A941" s="5"/>
      <c r="B941" s="5"/>
    </row>
    <row r="942" spans="1:2" ht="14.25">
      <c r="A942" s="5"/>
      <c r="B942" s="5"/>
    </row>
    <row r="943" spans="1:2" ht="14.25">
      <c r="A943" s="5"/>
      <c r="B943" s="5"/>
    </row>
    <row r="944" spans="1:2" ht="14.25">
      <c r="A944" s="5"/>
      <c r="B944" s="5"/>
    </row>
    <row r="945" spans="1:2" ht="14.25">
      <c r="A945" s="5"/>
      <c r="B945" s="5"/>
    </row>
    <row r="946" spans="1:2" ht="14.25">
      <c r="A946" s="5"/>
      <c r="B946" s="5"/>
    </row>
    <row r="947" spans="1:2" ht="14.25">
      <c r="A947" s="5"/>
      <c r="B947" s="5"/>
    </row>
    <row r="948" spans="1:2" ht="14.25">
      <c r="A948" s="5"/>
      <c r="B948" s="5"/>
    </row>
    <row r="949" spans="1:2" ht="14.25">
      <c r="A949" s="5"/>
      <c r="B949" s="5"/>
    </row>
    <row r="950" spans="1:2" ht="14.25">
      <c r="A950" s="5"/>
      <c r="B950" s="5"/>
    </row>
    <row r="951" spans="1:2" ht="14.25">
      <c r="A951" s="5"/>
      <c r="B951" s="5"/>
    </row>
    <row r="952" spans="1:2" ht="14.25">
      <c r="A952" s="5"/>
      <c r="B952" s="5"/>
    </row>
    <row r="953" spans="1:2" ht="14.25">
      <c r="A953" s="5"/>
      <c r="B953" s="5"/>
    </row>
    <row r="954" spans="1:2" ht="14.25">
      <c r="A954" s="5"/>
      <c r="B954" s="5"/>
    </row>
    <row r="955" spans="1:2" ht="14.25">
      <c r="A955" s="5"/>
      <c r="B955" s="5"/>
    </row>
    <row r="956" spans="1:2" ht="14.25">
      <c r="A956" s="5"/>
      <c r="B956" s="5"/>
    </row>
    <row r="957" spans="1:2" ht="14.25">
      <c r="A957" s="5"/>
      <c r="B957" s="5"/>
    </row>
    <row r="958" spans="1:2" ht="14.25">
      <c r="A958" s="5"/>
      <c r="B958" s="5"/>
    </row>
    <row r="959" spans="1:2" ht="14.25">
      <c r="A959" s="5"/>
      <c r="B959" s="5"/>
    </row>
    <row r="960" spans="1:2" ht="14.25">
      <c r="A960" s="5"/>
      <c r="B960" s="5"/>
    </row>
    <row r="961" spans="1:2" ht="14.25">
      <c r="A961" s="5"/>
      <c r="B961" s="5"/>
    </row>
    <row r="962" spans="1:2" ht="14.25">
      <c r="A962" s="5"/>
      <c r="B962" s="5"/>
    </row>
    <row r="963" spans="1:2" ht="14.25">
      <c r="A963" s="5"/>
      <c r="B963" s="5"/>
    </row>
    <row r="964" spans="1:2" ht="14.25">
      <c r="A964" s="5"/>
      <c r="B964" s="5"/>
    </row>
    <row r="965" spans="1:2" ht="14.25">
      <c r="A965" s="5"/>
      <c r="B965" s="5"/>
    </row>
    <row r="966" spans="1:2" ht="14.25">
      <c r="A966" s="5"/>
      <c r="B966" s="5"/>
    </row>
    <row r="967" spans="1:2" ht="14.25">
      <c r="A967" s="5"/>
      <c r="B967" s="5"/>
    </row>
    <row r="968" spans="1:2" ht="14.25">
      <c r="A968" s="5"/>
      <c r="B968" s="5"/>
    </row>
    <row r="969" spans="1:2" ht="14.25">
      <c r="A969" s="5"/>
      <c r="B969" s="5"/>
    </row>
    <row r="970" spans="1:2" ht="14.25">
      <c r="A970" s="5"/>
      <c r="B970" s="5"/>
    </row>
    <row r="971" spans="1:2" ht="14.25">
      <c r="A971" s="5"/>
      <c r="B971" s="5"/>
    </row>
    <row r="972" spans="1:2" ht="14.25">
      <c r="A972" s="5"/>
      <c r="B972" s="5"/>
    </row>
    <row r="973" spans="1:2" ht="14.25">
      <c r="A973" s="5"/>
      <c r="B973" s="5"/>
    </row>
    <row r="974" spans="1:2" ht="14.25">
      <c r="A974" s="5"/>
      <c r="B974" s="5"/>
    </row>
    <row r="975" spans="1:2" ht="14.25">
      <c r="A975" s="5"/>
      <c r="B975" s="5"/>
    </row>
    <row r="976" spans="1:2" ht="14.25">
      <c r="A976" s="5"/>
      <c r="B976" s="5"/>
    </row>
    <row r="977" spans="1:2" ht="14.25">
      <c r="A977" s="5"/>
      <c r="B977" s="5"/>
    </row>
    <row r="978" spans="1:2" ht="14.25">
      <c r="A978" s="5"/>
      <c r="B978" s="5"/>
    </row>
    <row r="979" spans="1:2" ht="14.25">
      <c r="A979" s="5"/>
      <c r="B979" s="5"/>
    </row>
    <row r="980" spans="1:2" ht="14.25">
      <c r="A980" s="5"/>
      <c r="B980" s="5"/>
    </row>
    <row r="981" spans="1:2" ht="14.25">
      <c r="A981" s="5"/>
      <c r="B981" s="5"/>
    </row>
    <row r="982" spans="1:2" ht="14.25">
      <c r="A982" s="5"/>
      <c r="B982" s="5"/>
    </row>
    <row r="983" spans="1:2" ht="14.25">
      <c r="A983" s="5"/>
      <c r="B983" s="5"/>
    </row>
    <row r="984" spans="1:2" ht="14.25">
      <c r="A984" s="5"/>
      <c r="B984" s="5"/>
    </row>
    <row r="985" spans="1:2" ht="14.25">
      <c r="A985" s="5"/>
      <c r="B985" s="5"/>
    </row>
    <row r="986" spans="1:2" ht="14.25">
      <c r="A986" s="5"/>
      <c r="B986" s="5"/>
    </row>
    <row r="987" spans="1:2" ht="14.25">
      <c r="A987" s="5"/>
      <c r="B987" s="5"/>
    </row>
    <row r="988" spans="1:2" ht="14.25">
      <c r="A988" s="5"/>
      <c r="B988" s="5"/>
    </row>
    <row r="989" spans="1:2" ht="14.25">
      <c r="A989" s="5"/>
      <c r="B989" s="5"/>
    </row>
    <row r="990" spans="1:2" ht="14.25">
      <c r="A990" s="5"/>
      <c r="B990" s="5"/>
    </row>
    <row r="991" spans="1:2" ht="14.25">
      <c r="A991" s="5"/>
      <c r="B991" s="5"/>
    </row>
    <row r="992" spans="1:2" ht="14.25">
      <c r="A992" s="5"/>
      <c r="B992" s="5"/>
    </row>
    <row r="993" spans="1:2" ht="14.25">
      <c r="A993" s="5"/>
      <c r="B993" s="5"/>
    </row>
    <row r="994" spans="1:2" ht="14.25">
      <c r="A994" s="5"/>
      <c r="B994" s="5"/>
    </row>
    <row r="995" spans="1:2" ht="14.25">
      <c r="A995" s="5"/>
      <c r="B995" s="5"/>
    </row>
    <row r="996" spans="1:2" ht="14.25">
      <c r="A996" s="5"/>
      <c r="B996" s="5"/>
    </row>
    <row r="997" spans="1:2" ht="14.25">
      <c r="A997" s="5"/>
      <c r="B997" s="5"/>
    </row>
    <row r="998" spans="1:2" ht="14.25">
      <c r="A998" s="5"/>
      <c r="B998" s="5"/>
    </row>
    <row r="999" spans="1:2" ht="14.25">
      <c r="A999" s="5"/>
      <c r="B999" s="5"/>
    </row>
    <row r="1000" spans="1:2" ht="14.25">
      <c r="A1000" s="5"/>
      <c r="B1000" s="5"/>
    </row>
    <row r="1001" spans="1:2" ht="14.25">
      <c r="A1001" s="5"/>
      <c r="B1001" s="5"/>
    </row>
    <row r="1002" spans="1:2" ht="14.25">
      <c r="A1002" s="5"/>
      <c r="B1002" s="5"/>
    </row>
    <row r="1003" spans="1:2" ht="14.25">
      <c r="A1003" s="5"/>
      <c r="B1003" s="5"/>
    </row>
    <row r="1004" spans="1:2" ht="14.25">
      <c r="A1004" s="5"/>
      <c r="B1004" s="5"/>
    </row>
    <row r="1005" spans="1:2" ht="14.25">
      <c r="A1005" s="5"/>
      <c r="B1005" s="5"/>
    </row>
    <row r="1006" spans="1:2" ht="14.25">
      <c r="A1006" s="5"/>
      <c r="B1006" s="5"/>
    </row>
    <row r="1007" spans="1:2" ht="14.25">
      <c r="A1007" s="5"/>
      <c r="B1007" s="5"/>
    </row>
    <row r="1008" spans="1:2" ht="14.25">
      <c r="A1008" s="5"/>
      <c r="B1008" s="5"/>
    </row>
    <row r="1009" spans="1:2" ht="14.25">
      <c r="A1009" s="5"/>
      <c r="B1009" s="5"/>
    </row>
    <row r="1010" spans="1:2" ht="14.25">
      <c r="A1010" s="5"/>
      <c r="B1010" s="5"/>
    </row>
    <row r="1011" spans="1:2" ht="14.25">
      <c r="A1011" s="5"/>
      <c r="B1011" s="5"/>
    </row>
    <row r="1012" spans="1:2" ht="14.25">
      <c r="A1012" s="5"/>
      <c r="B1012" s="5"/>
    </row>
    <row r="1013" spans="1:2" ht="14.25">
      <c r="A1013" s="5"/>
      <c r="B1013" s="5"/>
    </row>
    <row r="1014" spans="1:2" ht="14.25">
      <c r="A1014" s="5"/>
      <c r="B1014" s="5"/>
    </row>
    <row r="1015" spans="1:2" ht="14.25">
      <c r="A1015" s="5"/>
      <c r="B1015" s="5"/>
    </row>
    <row r="1016" spans="1:2" ht="14.25">
      <c r="A1016" s="5"/>
      <c r="B1016" s="5"/>
    </row>
    <row r="1017" spans="1:2" ht="14.25">
      <c r="A1017" s="5"/>
      <c r="B1017" s="5"/>
    </row>
    <row r="1018" spans="1:2" ht="14.25">
      <c r="A1018" s="5"/>
      <c r="B1018" s="5"/>
    </row>
    <row r="1019" spans="1:2" ht="14.25">
      <c r="A1019" s="5"/>
      <c r="B1019" s="5"/>
    </row>
    <row r="1020" spans="1:2" ht="14.25">
      <c r="A1020" s="5"/>
      <c r="B1020" s="5"/>
    </row>
    <row r="1021" spans="1:2" ht="14.25">
      <c r="A1021" s="5"/>
      <c r="B1021" s="5"/>
    </row>
    <row r="1022" spans="1:2" ht="14.25">
      <c r="A1022" s="5"/>
      <c r="B1022" s="5"/>
    </row>
    <row r="1023" spans="1:2" ht="14.25">
      <c r="A1023" s="5"/>
      <c r="B1023" s="5"/>
    </row>
    <row r="1024" spans="1:2" ht="14.25">
      <c r="A1024" s="5"/>
      <c r="B1024" s="5"/>
    </row>
    <row r="1025" spans="1:2" ht="14.25">
      <c r="A1025" s="5"/>
      <c r="B1025" s="5"/>
    </row>
    <row r="1026" spans="1:2" ht="14.25">
      <c r="A1026" s="5"/>
      <c r="B1026" s="5"/>
    </row>
    <row r="1027" spans="1:2" ht="14.25">
      <c r="A1027" s="5"/>
      <c r="B1027" s="5"/>
    </row>
    <row r="1028" spans="1:2" ht="14.25">
      <c r="A1028" s="5"/>
      <c r="B1028" s="5"/>
    </row>
    <row r="1029" spans="1:2" ht="14.25">
      <c r="A1029" s="5"/>
      <c r="B1029" s="5"/>
    </row>
    <row r="1030" spans="1:2" ht="14.25">
      <c r="A1030" s="5"/>
      <c r="B1030" s="5"/>
    </row>
    <row r="1031" spans="1:2" ht="14.25">
      <c r="A1031" s="5"/>
      <c r="B1031" s="5"/>
    </row>
    <row r="1032" spans="1:2" ht="14.25">
      <c r="A1032" s="5"/>
      <c r="B1032" s="5"/>
    </row>
    <row r="1033" spans="1:2" ht="14.25">
      <c r="A1033" s="5"/>
      <c r="B1033" s="5"/>
    </row>
    <row r="1034" spans="1:2" ht="14.25">
      <c r="A1034" s="5"/>
      <c r="B1034" s="5"/>
    </row>
    <row r="1035" spans="1:2" ht="14.25">
      <c r="A1035" s="5"/>
      <c r="B1035" s="5"/>
    </row>
    <row r="1036" spans="1:2" ht="14.25">
      <c r="A1036" s="5"/>
      <c r="B1036" s="5"/>
    </row>
    <row r="1037" spans="1:2" ht="14.25">
      <c r="A1037" s="5"/>
      <c r="B1037" s="5"/>
    </row>
    <row r="1038" spans="1:2" ht="14.25">
      <c r="A1038" s="5"/>
      <c r="B1038" s="5"/>
    </row>
    <row r="1039" spans="1:2" ht="14.25">
      <c r="A1039" s="5"/>
      <c r="B1039" s="5"/>
    </row>
    <row r="1040" spans="1:2" ht="14.25">
      <c r="A1040" s="5"/>
      <c r="B1040" s="5"/>
    </row>
    <row r="1041" spans="1:2" ht="14.25">
      <c r="A1041" s="5"/>
      <c r="B1041" s="5"/>
    </row>
    <row r="1042" spans="1:2" ht="14.25">
      <c r="A1042" s="5"/>
      <c r="B1042" s="5"/>
    </row>
    <row r="1043" spans="1:2" ht="14.25">
      <c r="A1043" s="5"/>
      <c r="B1043" s="5"/>
    </row>
    <row r="1044" spans="1:2" ht="14.25">
      <c r="A1044" s="5"/>
      <c r="B1044" s="5"/>
    </row>
    <row r="1045" spans="1:2" ht="14.25">
      <c r="A1045" s="5"/>
      <c r="B1045" s="5"/>
    </row>
    <row r="1046" spans="1:2" ht="14.25">
      <c r="A1046" s="5"/>
      <c r="B1046" s="5"/>
    </row>
    <row r="1047" spans="1:2" ht="14.25">
      <c r="A1047" s="5"/>
      <c r="B1047" s="5"/>
    </row>
    <row r="1048" spans="1:2" ht="14.25">
      <c r="A1048" s="5"/>
      <c r="B1048" s="5"/>
    </row>
    <row r="1049" spans="1:2" ht="14.25">
      <c r="A1049" s="5"/>
      <c r="B1049" s="5"/>
    </row>
    <row r="1050" spans="1:2" ht="14.25">
      <c r="A1050" s="5"/>
      <c r="B1050" s="5"/>
    </row>
    <row r="1051" spans="1:2" ht="14.25">
      <c r="A1051" s="5"/>
      <c r="B1051" s="5"/>
    </row>
    <row r="1052" spans="1:2" ht="14.25">
      <c r="A1052" s="5"/>
      <c r="B1052" s="5"/>
    </row>
    <row r="1053" spans="1:2" ht="14.25">
      <c r="A1053" s="5"/>
      <c r="B1053" s="5"/>
    </row>
    <row r="1054" spans="1:2" ht="14.25">
      <c r="A1054" s="5"/>
      <c r="B1054" s="5"/>
    </row>
    <row r="1055" spans="1:2" ht="14.25">
      <c r="A1055" s="5"/>
      <c r="B1055" s="5"/>
    </row>
    <row r="1056" spans="1:2" ht="14.25">
      <c r="A1056" s="5"/>
      <c r="B1056" s="5"/>
    </row>
    <row r="1057" spans="1:2" ht="14.25">
      <c r="A1057" s="5"/>
      <c r="B1057" s="5"/>
    </row>
    <row r="1058" spans="1:2" ht="14.25">
      <c r="A1058" s="5"/>
      <c r="B1058" s="5"/>
    </row>
    <row r="1059" spans="1:2" ht="14.25">
      <c r="A1059" s="5"/>
      <c r="B1059" s="5"/>
    </row>
    <row r="1060" spans="1:2" ht="14.25">
      <c r="A1060" s="5"/>
      <c r="B1060" s="5"/>
    </row>
    <row r="1061" spans="1:2" ht="14.25">
      <c r="A1061" s="5"/>
      <c r="B1061" s="5"/>
    </row>
    <row r="1062" spans="1:2" ht="14.25">
      <c r="A1062" s="5"/>
      <c r="B1062" s="5"/>
    </row>
    <row r="1063" spans="1:2" ht="14.25">
      <c r="A1063" s="5"/>
      <c r="B1063" s="5"/>
    </row>
    <row r="1064" spans="1:2" ht="14.25">
      <c r="A1064" s="5"/>
      <c r="B1064" s="5"/>
    </row>
    <row r="1065" spans="1:2" ht="14.25">
      <c r="A1065" s="5"/>
      <c r="B1065" s="5"/>
    </row>
    <row r="1066" spans="1:2" ht="14.25">
      <c r="A1066" s="5"/>
      <c r="B1066" s="5"/>
    </row>
    <row r="1067" spans="1:2" ht="14.25">
      <c r="A1067" s="5"/>
      <c r="B1067" s="5"/>
    </row>
    <row r="1068" spans="1:2" ht="14.25">
      <c r="A1068" s="5"/>
      <c r="B1068" s="5"/>
    </row>
    <row r="1069" spans="1:2" ht="14.25">
      <c r="A1069" s="5"/>
      <c r="B1069" s="5"/>
    </row>
    <row r="1070" spans="1:2" ht="14.25">
      <c r="A1070" s="5"/>
      <c r="B1070" s="5"/>
    </row>
    <row r="1071" spans="1:2" ht="14.25">
      <c r="A1071" s="5"/>
      <c r="B1071" s="5"/>
    </row>
    <row r="1072" spans="1:2" ht="14.25">
      <c r="A1072" s="5"/>
      <c r="B1072" s="5"/>
    </row>
    <row r="1073" spans="1:2" ht="14.25">
      <c r="A1073" s="5"/>
      <c r="B1073" s="5"/>
    </row>
    <row r="1074" spans="1:2" ht="14.25">
      <c r="A1074" s="5"/>
      <c r="B1074" s="5"/>
    </row>
    <row r="1075" spans="1:2" ht="14.25">
      <c r="A1075" s="5"/>
      <c r="B1075" s="5"/>
    </row>
    <row r="1076" spans="1:2" ht="14.25">
      <c r="A1076" s="5"/>
      <c r="B1076" s="5"/>
    </row>
    <row r="1077" spans="1:2" ht="14.25">
      <c r="A1077" s="5"/>
      <c r="B1077" s="5"/>
    </row>
    <row r="1078" spans="1:2" ht="14.25">
      <c r="A1078" s="5"/>
      <c r="B1078" s="5"/>
    </row>
    <row r="1079" spans="1:2" ht="14.25">
      <c r="A1079" s="5"/>
      <c r="B1079" s="5"/>
    </row>
    <row r="1080" spans="1:2" ht="14.25">
      <c r="A1080" s="5"/>
      <c r="B1080" s="5"/>
    </row>
    <row r="1081" spans="1:2" ht="14.25">
      <c r="A1081" s="5"/>
      <c r="B1081" s="5"/>
    </row>
    <row r="1082" spans="1:2" ht="14.25">
      <c r="A1082" s="5"/>
      <c r="B1082" s="5"/>
    </row>
    <row r="1083" spans="1:2" ht="14.25">
      <c r="A1083" s="5"/>
      <c r="B1083" s="5"/>
    </row>
    <row r="1084" spans="1:2" ht="14.25">
      <c r="A1084" s="5"/>
      <c r="B1084" s="5"/>
    </row>
    <row r="1085" spans="1:2" ht="14.25">
      <c r="A1085" s="5"/>
      <c r="B1085" s="5"/>
    </row>
    <row r="1086" spans="1:2" ht="14.25">
      <c r="A1086" s="5"/>
      <c r="B1086" s="5"/>
    </row>
    <row r="1087" spans="1:2" ht="14.25">
      <c r="A1087" s="5"/>
      <c r="B1087" s="5"/>
    </row>
    <row r="1088" spans="1:2" ht="14.25">
      <c r="A1088" s="5"/>
      <c r="B1088" s="5"/>
    </row>
    <row r="1089" spans="1:2" ht="14.25">
      <c r="A1089" s="5"/>
      <c r="B1089" s="5"/>
    </row>
    <row r="1090" spans="1:2" ht="14.25">
      <c r="A1090" s="5"/>
      <c r="B1090" s="5"/>
    </row>
    <row r="1091" spans="1:2" ht="14.25">
      <c r="A1091" s="5"/>
      <c r="B1091" s="5"/>
    </row>
    <row r="1092" spans="1:2" ht="14.25">
      <c r="A1092" s="5"/>
      <c r="B1092" s="5"/>
    </row>
    <row r="1093" spans="1:2" ht="14.25">
      <c r="A1093" s="5"/>
      <c r="B1093" s="5"/>
    </row>
    <row r="1094" spans="1:2" ht="14.25">
      <c r="A1094" s="5"/>
      <c r="B1094" s="5"/>
    </row>
    <row r="1095" spans="1:2" ht="14.25">
      <c r="A1095" s="5"/>
      <c r="B1095" s="5"/>
    </row>
    <row r="1096" spans="1:2" ht="14.25">
      <c r="A1096" s="5"/>
      <c r="B1096" s="5"/>
    </row>
  </sheetData>
  <sheetProtection/>
  <mergeCells count="9">
    <mergeCell ref="A1:F1"/>
    <mergeCell ref="A2:F2"/>
    <mergeCell ref="A6:A8"/>
    <mergeCell ref="B6:B8"/>
    <mergeCell ref="C6:F6"/>
    <mergeCell ref="C7:C8"/>
    <mergeCell ref="D7:D8"/>
    <mergeCell ref="E7:E8"/>
    <mergeCell ref="F7:F8"/>
  </mergeCells>
  <conditionalFormatting sqref="D41 D9:D38 D43:D74">
    <cfRule type="cellIs" priority="2" dxfId="15" operator="greaterThan" stopIfTrue="1">
      <formula>60</formula>
    </cfRule>
  </conditionalFormatting>
  <conditionalFormatting sqref="D75:D106">
    <cfRule type="cellIs" priority="1" dxfId="15" operator="greaterThan" stopIfTrue="1">
      <formula>60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МСХП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ГВЦ</dc:creator>
  <cp:keywords/>
  <dc:description/>
  <cp:lastModifiedBy>Серегина Лилия Ивановна</cp:lastModifiedBy>
  <cp:lastPrinted>2017-04-28T13:05:08Z</cp:lastPrinted>
  <dcterms:created xsi:type="dcterms:W3CDTF">2001-05-16T07:54:33Z</dcterms:created>
  <dcterms:modified xsi:type="dcterms:W3CDTF">2017-04-28T13:05:52Z</dcterms:modified>
  <cp:category/>
  <cp:version/>
  <cp:contentType/>
  <cp:contentStatus/>
</cp:coreProperties>
</file>